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9" firstSheet="5" activeTab="7"/>
  </bookViews>
  <sheets>
    <sheet name="Pakiet nr 1 – Dezynfekcja 1" sheetId="1" r:id="rId1"/>
    <sheet name="Pakiet nr 2 – Dezynfekcja 2" sheetId="2" r:id="rId2"/>
    <sheet name="Pakiet nr 3 – Dezynfekcja 3" sheetId="3" r:id="rId3"/>
    <sheet name="Pakiet nr 4 – Dezynfekcja 4" sheetId="4" r:id="rId4"/>
    <sheet name="Pakiet nr 5 – Dezynfekcja 5" sheetId="5" r:id="rId5"/>
    <sheet name="Pakiet nr 6 – Dezynfekcja 6" sheetId="6" r:id="rId6"/>
    <sheet name="Pakiet nr 7 – Dezynfekcja 7" sheetId="7" r:id="rId7"/>
    <sheet name="Pakiet nr 8 – Dezynfekcja 8" sheetId="8" r:id="rId8"/>
  </sheets>
  <definedNames>
    <definedName name="Excel_BuiltIn_Print_Area" localSheetId="0">'Pakiet nr 1 – Dezynfekcja 1'!$A$1:$J$34</definedName>
    <definedName name="Excel_BuiltIn_Print_Area" localSheetId="0">'Pakiet nr 1 – Dezynfekcja 1'!$A$1:$J$34</definedName>
    <definedName name="Excel_BuiltIn_Print_Area" localSheetId="3">'Pakiet nr 4 – Dezynfekcja 4'!$A$1:$J$20</definedName>
    <definedName name="Excel_BuiltIn_Print_Area" localSheetId="4">'Pakiet nr 5 – Dezynfekcja 5'!$A$1:$J$20</definedName>
    <definedName name="Excel_BuiltIn_Print_Area" localSheetId="5">'Pakiet nr 6 – Dezynfekcja 6'!$A$1:$J$20</definedName>
    <definedName name="Excel_BuiltIn_Print_Area" localSheetId="6">'Pakiet nr 7 – Dezynfekcja 7'!$A$1:$J$18</definedName>
    <definedName name="Excel_BuiltIn_Print_Area" localSheetId="7">'Pakiet nr 8 – Dezynfekcja 8'!$A$1:$J$20</definedName>
    <definedName name="Excel_BuiltIn_Print_Area_1">0</definedName>
    <definedName name="Excel_BuiltIn_Print_Area_2">0</definedName>
    <definedName name="_xlnm.Print_Area" localSheetId="0">'Pakiet nr 1 – Dezynfekcja 1'!$A$1:$J$48</definedName>
    <definedName name="_xlnm.Print_Area" localSheetId="1">'Pakiet nr 2 – Dezynfekcja 2'!$A$1:$J$27</definedName>
    <definedName name="_xlnm.Print_Area" localSheetId="2">'Pakiet nr 3 – Dezynfekcja 3'!$A$1:$J$34</definedName>
    <definedName name="_xlnm.Print_Area" localSheetId="3">'Pakiet nr 4 – Dezynfekcja 4'!$A$1:$J$19</definedName>
    <definedName name="_xlnm.Print_Area" localSheetId="4">'Pakiet nr 5 – Dezynfekcja 5'!$A$1:$J$19</definedName>
    <definedName name="_xlnm.Print_Area" localSheetId="5">'Pakiet nr 6 – Dezynfekcja 6'!$A$1:$J$19</definedName>
    <definedName name="_xlnm.Print_Area" localSheetId="6">'Pakiet nr 7 – Dezynfekcja 7'!$A$1:$J$17</definedName>
    <definedName name="_xlnm.Print_Area" localSheetId="7">'Pakiet nr 8 – Dezynfekcja 8'!$A$1:$J$21</definedName>
  </definedNames>
  <calcPr fullCalcOnLoad="1"/>
</workbook>
</file>

<file path=xl/sharedStrings.xml><?xml version="1.0" encoding="utf-8"?>
<sst xmlns="http://schemas.openxmlformats.org/spreadsheetml/2006/main" count="447" uniqueCount="123">
  <si>
    <t>Znak sprawy: SZP.253.4.19</t>
  </si>
  <si>
    <t>Zał. nr 1 do ogłoszenia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</si>
  <si>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</si>
  <si>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</si>
  <si>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</si>
  <si>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Pakiet nr 1 – Dezynfekcja przed pobraniem krwi, dezynfekcja narzędzi chirurgicznych oraz leczenie ran i dezynfekcji rąk</t>
  </si>
  <si>
    <t>Lp.</t>
  </si>
  <si>
    <t>Produkt</t>
  </si>
  <si>
    <t>Spektrum działania</t>
  </si>
  <si>
    <t>Nazwa handlowa</t>
  </si>
  <si>
    <t>Jednostka Miary</t>
  </si>
  <si>
    <t>Ilość</t>
  </si>
  <si>
    <t xml:space="preserve">Cena za jedn. Miary w PLN netto </t>
  </si>
  <si>
    <t>Wartość w PLN netto (kol. 6 x kol. 7)</t>
  </si>
  <si>
    <t>VAT w %</t>
  </si>
  <si>
    <t>Wartość w PLN brutto (kol.  8 x Vat)</t>
  </si>
  <si>
    <t>Alkoholowy, bezbarwny preparat przeznaczony do dezynfekcji skóry przed zabiegami operacyjnymi, cewnikowaniem żył, pobieraniem krwi oraz płynów ustrojowych, iniekcjami, punkcjami, biopsjami - wskazania potwierdzone w CHPL. Preparat gotowy do użycia zawierający m.in. 70g/100g alkoholu oraz dichlorowodorek oktenidyny. Produkt leczniczy. Op. 250 ml. z atomizerem</t>
  </si>
  <si>
    <t>B (w tym MRSA, Pseudomonas, aeruginosa, Klebsiella), F, TbC, V (HIV, HBV, Adeno) Nie zawiera jodu, chlorheksydyny.</t>
  </si>
  <si>
    <t>op.</t>
  </si>
  <si>
    <t xml:space="preserve">Bezbarwny preparat w płynie do oczyszczenia, dekontaminacji i nawilżania ran. Zawierający octenidynę, bez poliheksanidyny, alkoholu, środków konserwujących. Usuwający skutecznie biofilm bakteryjny. Wyrób medyczny IIb. 350 ml. </t>
  </si>
  <si>
    <t>Produkt do dezynfekcji, profilaktyki i lecznenia ran i płukania ran zakażonych, błon śluzowych i skóry.  Gotowy do użycia. Produkt leczniczy.</t>
  </si>
  <si>
    <t>B (w  tym MRSA), F, V (w tym HIV, HBV)</t>
  </si>
  <si>
    <t>xxxxx</t>
  </si>
  <si>
    <t>a)</t>
  </si>
  <si>
    <t xml:space="preserve">Opakowanie: butelka ze spryskiwaczem 250 ml </t>
  </si>
  <si>
    <t>b)</t>
  </si>
  <si>
    <t>Opakowanie: 1000 ml</t>
  </si>
  <si>
    <t xml:space="preserve">Produkt antybakteryjny na bazie octenidyny do płukania jamy ustnej, do profilaktyki i leczenia jamy ustnej, umożliwia skuteczną eredykację MRSA z jamy ustnej. Gotowy do użycia. Opakowanie: Butelka 250 ml </t>
  </si>
  <si>
    <t>B.</t>
  </si>
  <si>
    <t xml:space="preserve">Produkt wspomagający leczenie ran poprzez utrzymywanie wilgoci w gojącej się ranie, w szczególności do ran z martwicą suchą i rozpływną, antybakteryjny, przyśpiesza proces gojenia. Gotowy do użycia. Postać: żel Opakowanie: butelka 20 ml. </t>
  </si>
  <si>
    <t>Preparat   mycia i dezynfekcji  narzędzi  i endoskopów.  Płynny, w koncentracie, oparty na synergistycznym kompleksie enzymatycznym (enzymy różnych klas) oraz substancji powierzchniowo czynnych, QAC oraz pochodnej guanidyny. Nie zawierający w składzie aldehydów, fenoli, chloru, związków tlenowych, pochodnych amin. Możliwość użycia w ultradźwiękowych urządzeniach myjących.  Wyrób medyczny.</t>
  </si>
  <si>
    <t xml:space="preserve"> B(EN 14561), 
F(EN14562), V(HIV, HBV, HCV - BVDV, Vaccinia) w czasie do 15 min. w stężeniu 0,5%.</t>
  </si>
  <si>
    <t>Opakowanie: butelka 2000 ml</t>
  </si>
  <si>
    <t>Opakowanie: butelka 5000 ml</t>
  </si>
  <si>
    <t xml:space="preserve">Produkt do manualnej dezynfekcji narzędzi chirurgicznych.  Postać: płyn (koncentrat). </t>
  </si>
  <si>
    <t>B, F, Tbc (Tbc w czasie do 15 min przy stężeniu 3%) oraz V (w czasie do 5 min przy stężeniu 0,5 %)</t>
  </si>
  <si>
    <t>Opakowanie: kanister 5000 ml</t>
  </si>
  <si>
    <t>Produkt alkoholowy przeznaczony do dezynfekcji skóry przed zastrzykami, punkcjami, biopsjami, opatrywaniem ran, zdejmowaniem szwów jak też przy dezynfekcji pola operacyjnego. Do wyboru dla Zamawiającego: bezbarwny lub barwiony. Brak przeciwwskazań do stosowania u dzieci i noworodków. Efekt dezynfekcyjny przed zastrzykami i pobieraiem krwi już po 15 sek. Postać: Płyn gotowy do użycia, zawierający alkohole i nadtlenek wodoru. Produkt leczniczy.</t>
  </si>
  <si>
    <t>B, V, F</t>
  </si>
  <si>
    <t xml:space="preserve">Opakowanie: butelka 500 ml </t>
  </si>
  <si>
    <t>c)</t>
  </si>
  <si>
    <t xml:space="preserve">Opakowanie butelka 1000 ml </t>
  </si>
  <si>
    <t xml:space="preserve">Produkt do mycia i dezynfekcji skóry całego ciała pacjenta przed zabiegami operacyjnymi. </t>
  </si>
  <si>
    <t>Opakowanie: butelka 1000 ml</t>
  </si>
  <si>
    <t>Preparat w postaci pianki do czyszczenia i pielęgnacji zanieczyszczonej skóry. Posiadający jako nośnik gaz. Na bazie parafiny, zawierający alkohol benzylowy, fenyloetylowy i tenzydy. Posiadający właściwości przeciwbakteryjne i przeciwgrzybicze. Niwelujący przykre zapachy o pH 7. Zarejestrowany jako kosmetyk. Opakowanie: 500 ml</t>
  </si>
  <si>
    <t xml:space="preserve">Przeciwbakteryjne i przeciwgrzybiczne rękawiczki do mycia i pielęgnacji skóry. Produkt gotowy do użycia zawierający w składzie dichlorowodorek octenidyny. Nie wymaga spłukiwania. Przeznaczony do antyseptycznego mycia całego ciała przy zakażeniach MRSA/ORSA. Opakowanie: 10 sztuk w op. </t>
  </si>
  <si>
    <t>op./10 szt.</t>
  </si>
  <si>
    <t>Preparat alkoholowy do higienicznej oraz chirurgicznej dezynfekcji rąk. Zawierający alkohol propan-2-ol, nie mniej niż 75g/100 g produktu oraz dodatkowo substancje pielęgnujące (d-panthenol+etyloheksyloglicerynę), bez zawartości barwników oraz substancji zapachowych. Testowany dermatologicznie. Higieniczna dezynfekcja rąk 30s., chirurgiczna dezynfekcja rąk 90 s. Produkt biobójczy.</t>
  </si>
  <si>
    <t>B, drożdżakobójcze, Tbc, V (HIV, HBV, HCV, Rota, Noro,Vaccinia)</t>
  </si>
  <si>
    <t>Opakowanie: butelka 500 ml z pompką dozującą</t>
  </si>
  <si>
    <t>Opakowanie: kanister 5000 ml.</t>
  </si>
  <si>
    <t xml:space="preserve">Produkt w postaci emulsji do chirurgicznego mycia rąk. Stosowany w przygotowaniu personelu do zabiegów chirurgicznych. Gotowy do użycia. </t>
  </si>
  <si>
    <t>Opakowanie: butelka typu euro 1000 ml do dozownika typu dermados prod. Ecolab</t>
  </si>
  <si>
    <t>Preparat na bazie alkoholu do higienicznej i chirurgicznej dezynfekcji  rąk przed zabiegami. W postaci żelu. Gotowy do użycia.</t>
  </si>
  <si>
    <t>B, (MRSA, Tbc), F, V (Polio, Adeno, Noro, Rota, Vaccinia, Hepres simplex, HIV, HAV, HBV, HCV)</t>
  </si>
  <si>
    <t>Razem:</t>
  </si>
  <si>
    <t>….....................................................................</t>
  </si>
  <si>
    <t xml:space="preserve">podpis Wykonawcy lub osoby upoważnionej </t>
  </si>
  <si>
    <t xml:space="preserve">Pakiet nr 2 – Mycie i dezynfekcja powierzchni dużych i małych oraz sprzętu medycznego </t>
  </si>
  <si>
    <t>Preparat do mycia i dezynfekcji powierzchni podłóg i wyposażenia pomieszczeń w służbie zdrowia. Nie zawiera aldehydów, chloru i fenolu, innych lotnych substancji aktywnych. Możliwość stosowania w obecności pacjentów, w tym na oddziałach dziecięcych i noworodkowych. Aktywny w niskich stężeniach roboczych  0,5% - 5 min. Można stosować do powierzchni mających kontakt z żywnością.</t>
  </si>
  <si>
    <t>V (Noro, Adeno, Rota, HIV, HBV, HCV), B, F,</t>
  </si>
  <si>
    <t xml:space="preserve">Opakowanie: kanister 5000 ml </t>
  </si>
  <si>
    <t xml:space="preserve">Preparat sporobójczy do dezynfekcji i mycia sprzętu oraz małych powierzchni w miejscach wysokiego ryzyka. Możliwość stosowania do mycia i dezynfekcji wrażliwych powierzchni np. inkubatorów. Gotowy do użycia.
</t>
  </si>
  <si>
    <t xml:space="preserve"> B. Tbc, F, V, Spory (15 min.) Clostridium  dificile (30 min.)</t>
  </si>
  <si>
    <t>Opakowanie: butelka 1000 ml z końcówką spieniającą</t>
  </si>
  <si>
    <t>Preparat sporobójczy na bazie 2% aldehydu glutarowego do dezynfekcji narzędzi, endoskopów i innych termolabilnych wyrobów medycznych. Gotowy do użycia.</t>
  </si>
  <si>
    <t>B. prątkobójczy, grzybobójczy, V (HIV, HBV, HCV, Herpeswirus, Adenowirus), Spory (Bacillus subtilis, Clostridium difficile, Bacillus cereus, Clostridium sporogenes), Poliowirus</t>
  </si>
  <si>
    <t>Opakowanie: 5000 ml</t>
  </si>
  <si>
    <t>Paski testowe (tego samego producenta co środek dezynfekcyjny)</t>
  </si>
  <si>
    <t>op. /100 szt pasków</t>
  </si>
  <si>
    <t>Preparat do dezynfekcji i mycia narzędzi oraz urządzeń medycznych z metalu, szkła, porcelany, tworzyw sztucznych i gumy oraz powierzchni. Preparat na bazie aldehydu glutarowego. Koncentrat.</t>
  </si>
  <si>
    <t>B (5% - 15min.) F. V. Tbc</t>
  </si>
  <si>
    <t>Opakowanie: butelka 500 ml</t>
  </si>
  <si>
    <t>Pakiet nr 3 – Dezynfekcja powierzchni trudnodostępnych</t>
  </si>
  <si>
    <t xml:space="preserve"> Nazwa handlowa</t>
  </si>
  <si>
    <t>Gotowe do użycia chusteczki do dezynfekcji powierzchni wyrobów medycznych. Zawierające w składzie mieszaninę alkoholi alifatycznych (etanol 12-15 g/100 g, izopropanol 15-20 g/100 g) charakteryzujące się doskonałą kompatybilnością materiałową pozwalającą na dezynfekcję smartfonów , ekranów dotykowych, wyświetlaczy, klawiatur, sztucznej skóry, powierzchni mebli. Przebadane zgodnie z PN EN 16615:2015 w 1 minutę. Bezpieczeństwo dermatologiczne potwierdzone testami w niezależnym laboratorium. Rozmiar chusteczki 20x20 cm, gramatura 50 g/m2, opakowanie typu flow-pack zawierające 100 szt chusteczek. Okres przydatności po otwarciu 28 dni.</t>
  </si>
  <si>
    <t xml:space="preserve">Preparat do szybkiej dezynfekcji natryskiem małych powierzchni i sprzętu medycznego. Zawartość alkoholu maksymalnie 1 %. Bez aldehydów i chloru, na bazie QAV i biguanidu. Gotowy do użytku. Nadaje się do pielęgnacji materiałów wrażliwych takich jak monitory, inkubatory, głowice USG, sondy itp. Nie wymaga spłukiwania wodą po nałożeniu preparatu na czyszczona powierzchnię. </t>
  </si>
  <si>
    <t>B, F, V, Tbc.</t>
  </si>
  <si>
    <t>Opakowanie: butelka 500 ml ze spryskiwaczem</t>
  </si>
  <si>
    <t>Opakowanie: 5 kg kanister</t>
  </si>
  <si>
    <t>Alkoholowy preparat do dezynfekcji małych powierzchni i przedmiotów trudno dostępnych, nie zawierający aldehydów, do czystych powierzchni,  gotowy do użycia. Na bazie alkoholi i substancji powierzchniowo czynnych.</t>
  </si>
  <si>
    <t>B, F, MRSA, V (HIV, HBV, HCV,Vacina, Rota), Tbc, V (Adeno) - do 2 min.)</t>
  </si>
  <si>
    <t>Opakowanie: butelka 1000 ml ze spryskiwaczem</t>
  </si>
  <si>
    <t>Opakowanie: kanister 10 l</t>
  </si>
  <si>
    <t>Chusteczki bezalkoholowe, nasączone preparatem dezynfekcyjnym. Nie zawierają aldehydów. Możliwość zastosowania do wielu wrażliwych materiałów takich jak głowice USG, inkubatory. Efekt dezynfekcyjny już od 1 min.*</t>
  </si>
  <si>
    <t xml:space="preserve">B, V (HIV, HBV, HCV, Rota), Grzyby, </t>
  </si>
  <si>
    <t>Opakowanie: puszka 200 szt.</t>
  </si>
  <si>
    <t>Opakowanie: wkład do puszki 200 szt.</t>
  </si>
  <si>
    <t>Preparat w postaci tabletek dezynfekcyjnych na bazie aktywnego chloru i kwasu adypinowego. Opakowanie: 300 tabl. Produkt biobójczy.</t>
  </si>
  <si>
    <t>B, F, V, Tbc</t>
  </si>
  <si>
    <t>Produkt do mycia i dezynfekcji łóżek i materaców. Płynny koncentrat na bazie QAV, amin i biguanidu bez sawartości kwasów i surfaktantów. Opakowanie Kanister pojemność 5 kg. Kompatybilny z urządzeniem ciśnieniowym do mycia łóżek i materacy, posiadanym przez Zamawiającego.</t>
  </si>
  <si>
    <t>B, Tbc, F, V (HIV, HBV, HCV, Rota)</t>
  </si>
  <si>
    <t xml:space="preserve">op. </t>
  </si>
  <si>
    <t xml:space="preserve">Produkt do intensywnego mycia powierzchni podłóg, kompatybilny z preparatem z poz. 5. Opakowanie 2000ml </t>
  </si>
  <si>
    <t>Preparat do dezynfekcji i czyszczenia powierzchni medycznych na bazie alkoholów aromatycznych i czwartorzędowych soli amoniowych. Może być stosowany w obszarach krytycznych (OIOM nad wcześniakami, inkubatory) i w pionie żywieniowym. Opakowanie 2000 ml. Be</t>
  </si>
  <si>
    <t>B (MRSA, Tbc), F, V (Rota,Vaccinia, Papova SV 40, HIV, HBV, HCV, Noro, Adeno</t>
  </si>
  <si>
    <t>Chusteczki do dezynfekcji powierzchni medycznych o działaniu sporobójczym na bazie kwasu nadoctowego. Opakowanie do 50 szt. Chusteczki bez zawartości chloru.</t>
  </si>
  <si>
    <t xml:space="preserve"> B(Tbc), F, V, adeno i polio, S (Clostridium difficile, Bacillus subtilis)</t>
  </si>
  <si>
    <t>*Jeśli Wykonawca chce zaoferować opakowanie zawierające inne ilości w stosunku do określonego w opakowaniu,  to przy sporządzaniu oferty Wykonawca zobowiązany jest przeliczyć i wpisać nową ilość opakowań. W Przypadku otrzymania niepełnych ilości proszę zaokrąglić w górę do pełnych opakowań.</t>
  </si>
  <si>
    <t>Pakiet nr 4 – Dezynfekcja za pomocą zamgławiania przy pomocy dyfuzora Nocospray</t>
  </si>
  <si>
    <t>1.</t>
  </si>
  <si>
    <t>Preparat do szybkiej dezynfekcji powierzchni i sprzętu medycznego za pomocą suchego zamgławiania przy pomocy dyfuzora. Kompatybilny z posiadanym dyfuzorem Nocospray. Gotowy do użytku. Środek bezzapachowy.</t>
  </si>
  <si>
    <t>B, F, V, Spory</t>
  </si>
  <si>
    <t>xxx</t>
  </si>
  <si>
    <t>Pakiet nr 5 – Mycie i dezynfekcja maszynowa endoskopów</t>
  </si>
  <si>
    <t>Preparat enzymatyczny do mycia maszynowego endoskopów giętkich w myjni automatycznej. Przeznaczony do mycia chemiczno-termicznego w temperaturze 55-60°C, pH roztworu roboczego ok. 8, zawierający niejonowe związki powierzchniowo czynne, enzymy, glikole konserwujące, etanol. Bez zawartości soli kwasów organicznych. Kompatybilny z preparatem dezynfekcyjnym. Stężenie roztworu roboczego 0,5%. Wyrób medyczny. Opakowanie: kanister 5000 ml*</t>
  </si>
  <si>
    <t>xxxxxx</t>
  </si>
  <si>
    <t>Preparat do dezynfekcji endoskopów giętkich w myjniach automatycznych z pompą dozującą typu ETD. Przeznaczony do dezynfekcji chemiczno-termicznej w temperaturze 55-60°C. Zawierający aldehyd glutarowy, etanol, inhibitory korozji. Bez formaldehydu, glioksalu oraz kwasów organicznych.  Bezbarwny. Kompatybilny z preparatem myjącym. pH roztworu roboczego 7, stężenie roztworu roboczego 1%. Wyrób medyczny. Opakowanie: kanister 5000 ml*</t>
  </si>
  <si>
    <t>B, Tbc, F, V (Polio, HIV, HBV, HCV, Adeno, Vaccinia), S, jaja glisty, Helicobacter pyroli w czasie do 5 minut.</t>
  </si>
  <si>
    <t>*W zakres dostawy wchodzi również konfiguracja posiadanej przez Zamawiającego myjki z zaoferowanymi płynami</t>
  </si>
  <si>
    <t> </t>
  </si>
  <si>
    <t>Pakiet nr 6 – Mycie i dezynfekcja rak w systemie jednorazowym</t>
  </si>
  <si>
    <t>Alkoholowy preparat do higienicznej oraz chirurgicznej dezynfekcji rąk.Będący mieszaniną dwóch substancji czynnych z różnych grup chemicznych (w tym alkohol powyżej 75g/100g produktu). Nie zawierajacy barwników substancji zapachowych, chlorheksydyny, QAV.Higieniczna dezynfekcja rąk 30 sek. Chirurgiczna do 180 sek. Zgodna z normą EN 12791. Konfekcjonowany w butelkach 1 L  z pompką dozującą zintegrowaną z zamknięciem uniemożliwiającym jego otwarcie i ponowne użycie i zabezpieczony plombą. Produkt biobójczy.</t>
  </si>
  <si>
    <t>B,F,V (HIV,HBV,HCV,Rota,Herpes simplex,Noro,Adeno,Polio,Vaccinia,SARS)</t>
  </si>
  <si>
    <t xml:space="preserve">metalowy uchwyt na łóżko do butelki 500 ml </t>
  </si>
  <si>
    <t>xxxx</t>
  </si>
  <si>
    <t>Dozownik z wbudowaną tacką uniemożliwiającą rozlanie preparatu wykonany z wysokiej jakości tworzywa ABS montowany do ściany . Posiadający możliwość  2 stopnowej regulacji ilości dozowania preparatu. Nie posiadający w swojej konstrukcji pompki czy innych mechanizmów  dozujących mających  lub mogących mieć bezpośredni kontakt z dozowanym preparatem podczas jego dozowania. Kompatybilny z butelkami o poj. 500 ml oraz 1 L. z pompką zintegrowaną z zamknięciem uniemożliwiającym  ich otwarcie i ponowne użycie.</t>
  </si>
  <si>
    <t>Pakiet nr 7 – Środek myjąco – odkamieniający do posiadanej przez Zamawiającego myjki – dezynfektora Topic 20</t>
  </si>
  <si>
    <t xml:space="preserve">Środek Doyen SK 22 E płuczący do basenów ze zmiękczaczem
do urządzeń dezynfekcyjnych i czyszczących. Jest środkiem płuczącym do basenów o lekko kwaśnym odczynie ze zmiękczaczem do urządzeń dezynfekcyjnych i czyszczących z automatycznymi urządzeniami dozującymi. Zapobiega osadzaniu się wapna w generatorach pary, na naczyniach, w komorze płuczącej i w przewodach rurowych. Nadaje się szczególnie do urządzeń dezynfekcyjnych i czyszczących z dezynfekcją termiczną. Powoduje wysychanie naczyń bez żadnych plam. Gęstość:1,0 g/ml Składniki:5 -15% niejonicznych środków powierzchniowo czynnych, polikarboksylany. Opakowanie: kanister 5 L.  Ze względu na obowiązująca gwarancję za zakupioną myjkę, Zamawiający podaje konkretny produkt i nie jest możliwe zaoferowanie innego niż wskazany. </t>
  </si>
  <si>
    <t>Pakiet nr 8 – Mycie i dezynfekcja maszynowa narzędzi operacyjnych</t>
  </si>
  <si>
    <t xml:space="preserve">Produkt Aniosyme Synergy 5 do mycia narzędzi medycznych. Do zastosowania w automatycznych myjniach. Usuwa zanieczyszczenia organiczne. Ze względu na obowiązująca gwarancję za zakupioną myjkę, Zamawiający podaje konkretny produkt i nie jest możliwe zaoferowanie innego niż wskazany. </t>
  </si>
  <si>
    <t xml:space="preserve">Produkt Anios RHW nabłyszczający do maszynowego mycia narzędzi medycznych w myjniach automatycznych. Ze względu na obowiązująca gwarancję za zakupioną myjkę, Zamawiający podaje konkretny produkt i nie jest możliwe zaoferowanie innego niż wskazany. </t>
  </si>
  <si>
    <t>………………………………………………………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</si>
</sst>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;\-#,##0.00\ "/>
    <numFmt numFmtId="166" formatCode="#,###.00"/>
    <numFmt numFmtId="167" formatCode="#,##0;\-#,##0"/>
    <numFmt numFmtId="168" formatCode="#,##0.00&quot; zł&quot;;\-#,##0.00&quot; zł&quot;"/>
    <numFmt numFmtId="169" formatCode="#,##0.00;\-#,##0.00"/>
    <numFmt numFmtId="170" formatCode="#,##0.00\ [$zł-415];[Red]\-#,##0.00\ [$zł-415]"/>
  </numFmts>
  <fonts count="52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53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53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44" applyFont="1" applyBorder="1" applyAlignment="1">
      <alignment horizontal="center" wrapText="1"/>
      <protection/>
    </xf>
    <xf numFmtId="0" fontId="2" fillId="0" borderId="10" xfId="0" applyFont="1" applyBorder="1" applyAlignment="1">
      <alignment horizontal="center" wrapText="1"/>
    </xf>
    <xf numFmtId="0" fontId="5" fillId="0" borderId="10" xfId="44" applyFont="1" applyBorder="1" applyAlignment="1">
      <alignment horizontal="center" wrapText="1"/>
      <protection/>
    </xf>
    <xf numFmtId="0" fontId="5" fillId="0" borderId="10" xfId="44" applyFont="1" applyBorder="1" applyAlignment="1">
      <alignment horizontal="left" wrapText="1"/>
      <protection/>
    </xf>
    <xf numFmtId="0" fontId="5" fillId="0" borderId="10" xfId="44" applyFont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5" fillId="0" borderId="10" xfId="44" applyFont="1" applyFill="1" applyBorder="1" applyAlignment="1">
      <alignment horizontal="center" vertical="top"/>
      <protection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44" applyFont="1" applyFill="1" applyBorder="1" applyAlignment="1">
      <alignment horizontal="center" vertical="top"/>
      <protection/>
    </xf>
    <xf numFmtId="0" fontId="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1" fontId="5" fillId="0" borderId="10" xfId="52" applyNumberFormat="1" applyFont="1" applyFill="1" applyBorder="1" applyAlignment="1">
      <alignment horizontal="center" vertical="top"/>
      <protection/>
    </xf>
    <xf numFmtId="165" fontId="5" fillId="0" borderId="10" xfId="0" applyNumberFormat="1" applyFont="1" applyFill="1" applyBorder="1" applyAlignment="1">
      <alignment horizontal="center" vertical="top" wrapText="1"/>
    </xf>
    <xf numFmtId="16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44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5" fillId="0" borderId="10" xfId="52" applyNumberFormat="1" applyFont="1" applyFill="1" applyBorder="1" applyAlignment="1">
      <alignment horizontal="center" vertical="top" wrapText="1"/>
      <protection/>
    </xf>
    <xf numFmtId="166" fontId="5" fillId="0" borderId="10" xfId="0" applyNumberFormat="1" applyFont="1" applyFill="1" applyBorder="1" applyAlignment="1">
      <alignment horizontal="center" vertical="top" wrapText="1"/>
    </xf>
    <xf numFmtId="0" fontId="5" fillId="0" borderId="10" xfId="44" applyFont="1" applyFill="1" applyBorder="1" applyAlignment="1">
      <alignment horizontal="center" vertical="top" wrapText="1"/>
      <protection/>
    </xf>
    <xf numFmtId="0" fontId="5" fillId="0" borderId="10" xfId="44" applyFont="1" applyFill="1" applyBorder="1" applyAlignment="1">
      <alignment vertical="top" wrapText="1"/>
      <protection/>
    </xf>
    <xf numFmtId="0" fontId="8" fillId="0" borderId="10" xfId="44" applyFont="1" applyFill="1" applyBorder="1" applyAlignment="1">
      <alignment horizontal="center" vertical="top" wrapText="1"/>
      <protection/>
    </xf>
    <xf numFmtId="0" fontId="9" fillId="0" borderId="10" xfId="44" applyFont="1" applyFill="1" applyBorder="1" applyAlignment="1">
      <alignment vertical="top" wrapText="1"/>
      <protection/>
    </xf>
    <xf numFmtId="1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7" fontId="5" fillId="0" borderId="10" xfId="52" applyNumberFormat="1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vertical="top"/>
    </xf>
    <xf numFmtId="168" fontId="11" fillId="0" borderId="10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10" xfId="44" applyFont="1" applyBorder="1" applyAlignment="1">
      <alignment horizontal="center" wrapText="1"/>
      <protection/>
    </xf>
    <xf numFmtId="0" fontId="2" fillId="0" borderId="10" xfId="0" applyFont="1" applyBorder="1" applyAlignment="1">
      <alignment horizontal="center" wrapText="1"/>
    </xf>
    <xf numFmtId="0" fontId="0" fillId="0" borderId="10" xfId="44" applyFont="1" applyFill="1" applyBorder="1" applyAlignment="1">
      <alignment horizontal="center" vertical="top" wrapText="1"/>
      <protection/>
    </xf>
    <xf numFmtId="0" fontId="0" fillId="0" borderId="10" xfId="44" applyFont="1" applyFill="1" applyBorder="1" applyAlignment="1">
      <alignment horizontal="left" vertical="top" wrapText="1"/>
      <protection/>
    </xf>
    <xf numFmtId="0" fontId="6" fillId="0" borderId="10" xfId="44" applyFont="1" applyFill="1" applyBorder="1" applyAlignment="1">
      <alignment horizontal="center" vertical="top" wrapText="1"/>
      <protection/>
    </xf>
    <xf numFmtId="167" fontId="5" fillId="0" borderId="10" xfId="0" applyNumberFormat="1" applyFont="1" applyFill="1" applyBorder="1" applyAlignment="1">
      <alignment horizontal="center" vertical="top" wrapText="1"/>
    </xf>
    <xf numFmtId="0" fontId="13" fillId="0" borderId="10" xfId="44" applyFont="1" applyFill="1" applyBorder="1" applyAlignment="1">
      <alignment vertical="top" wrapText="1"/>
      <protection/>
    </xf>
    <xf numFmtId="0" fontId="13" fillId="0" borderId="10" xfId="44" applyFont="1" applyFill="1" applyBorder="1" applyAlignment="1">
      <alignment horizontal="center" vertical="top" wrapText="1"/>
      <protection/>
    </xf>
    <xf numFmtId="0" fontId="14" fillId="0" borderId="10" xfId="44" applyFont="1" applyFill="1" applyBorder="1" applyAlignment="1">
      <alignment horizontal="center" vertical="top" wrapText="1"/>
      <protection/>
    </xf>
    <xf numFmtId="0" fontId="13" fillId="0" borderId="10" xfId="44" applyFont="1" applyFill="1" applyBorder="1" applyAlignment="1">
      <alignment vertical="top" wrapText="1"/>
      <protection/>
    </xf>
    <xf numFmtId="168" fontId="11" fillId="0" borderId="10" xfId="0" applyNumberFormat="1" applyFont="1" applyBorder="1" applyAlignment="1">
      <alignment horizontal="center" vertical="top"/>
    </xf>
    <xf numFmtId="168" fontId="2" fillId="0" borderId="10" xfId="0" applyNumberFormat="1" applyFont="1" applyBorder="1" applyAlignment="1">
      <alignment vertical="top"/>
    </xf>
    <xf numFmtId="0" fontId="5" fillId="0" borderId="0" xfId="0" applyFont="1" applyAlignment="1">
      <alignment wrapText="1"/>
    </xf>
    <xf numFmtId="0" fontId="0" fillId="0" borderId="10" xfId="44" applyFont="1" applyFill="1" applyBorder="1" applyAlignment="1">
      <alignment horizontal="center" vertical="top"/>
      <protection/>
    </xf>
    <xf numFmtId="0" fontId="0" fillId="0" borderId="10" xfId="44" applyFont="1" applyFill="1" applyBorder="1" applyAlignment="1">
      <alignment horizontal="left" vertical="top" wrapText="1"/>
      <protection/>
    </xf>
    <xf numFmtId="0" fontId="0" fillId="0" borderId="10" xfId="44" applyFont="1" applyFill="1" applyBorder="1" applyAlignment="1">
      <alignment horizontal="center" vertical="top" wrapText="1"/>
      <protection/>
    </xf>
    <xf numFmtId="0" fontId="6" fillId="0" borderId="10" xfId="44" applyFont="1" applyFill="1" applyBorder="1" applyAlignment="1">
      <alignment horizontal="center" vertical="top" wrapText="1"/>
      <protection/>
    </xf>
    <xf numFmtId="167" fontId="5" fillId="0" borderId="10" xfId="0" applyNumberFormat="1" applyFont="1" applyFill="1" applyBorder="1" applyAlignment="1">
      <alignment horizontal="center" vertical="top" wrapText="1"/>
    </xf>
    <xf numFmtId="169" fontId="5" fillId="0" borderId="10" xfId="0" applyNumberFormat="1" applyFont="1" applyFill="1" applyBorder="1" applyAlignment="1">
      <alignment horizontal="center" vertical="top" wrapText="1"/>
    </xf>
    <xf numFmtId="16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67" fontId="5" fillId="0" borderId="10" xfId="0" applyNumberFormat="1" applyFont="1" applyFill="1" applyBorder="1" applyAlignment="1">
      <alignment horizontal="center" vertical="top"/>
    </xf>
    <xf numFmtId="170" fontId="5" fillId="0" borderId="10" xfId="0" applyNumberFormat="1" applyFont="1" applyFill="1" applyBorder="1" applyAlignment="1">
      <alignment horizontal="center" vertical="top" wrapText="1"/>
    </xf>
    <xf numFmtId="170" fontId="0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170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166" fontId="0" fillId="0" borderId="10" xfId="0" applyNumberFormat="1" applyFont="1" applyFill="1" applyBorder="1" applyAlignment="1">
      <alignment horizontal="center" vertical="top" wrapText="1"/>
    </xf>
    <xf numFmtId="170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44" applyFont="1" applyBorder="1" applyAlignment="1">
      <alignment horizontal="right" vertical="top"/>
      <protection/>
    </xf>
    <xf numFmtId="0" fontId="2" fillId="0" borderId="0" xfId="0" applyFont="1" applyBorder="1" applyAlignment="1">
      <alignment horizontal="center"/>
    </xf>
    <xf numFmtId="0" fontId="15" fillId="0" borderId="10" xfId="44" applyFont="1" applyBorder="1" applyAlignment="1">
      <alignment horizontal="right" vertical="top"/>
      <protection/>
    </xf>
    <xf numFmtId="0" fontId="0" fillId="0" borderId="0" xfId="0" applyFont="1" applyBorder="1" applyAlignment="1">
      <alignment/>
    </xf>
    <xf numFmtId="0" fontId="16" fillId="0" borderId="10" xfId="44" applyFont="1" applyBorder="1" applyAlignment="1">
      <alignment horizontal="right"/>
      <protection/>
    </xf>
    <xf numFmtId="0" fontId="0" fillId="0" borderId="0" xfId="0" applyFont="1" applyBorder="1" applyAlignment="1">
      <alignment wrapText="1"/>
    </xf>
    <xf numFmtId="0" fontId="16" fillId="0" borderId="10" xfId="44" applyFont="1" applyFill="1" applyBorder="1" applyAlignment="1">
      <alignment horizontal="right"/>
      <protection/>
    </xf>
    <xf numFmtId="0" fontId="0" fillId="0" borderId="0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Normal="130" zoomScaleSheetLayoutView="100" zoomScalePageLayoutView="0" workbookViewId="0" topLeftCell="A28">
      <selection activeCell="C17" sqref="C17"/>
    </sheetView>
  </sheetViews>
  <sheetFormatPr defaultColWidth="11.57421875" defaultRowHeight="12.75"/>
  <cols>
    <col min="1" max="1" width="5.140625" style="0" customWidth="1"/>
    <col min="2" max="2" width="36.00390625" style="0" customWidth="1"/>
    <col min="3" max="3" width="24.28125" style="0" customWidth="1"/>
    <col min="4" max="4" width="17.421875" style="0" customWidth="1"/>
    <col min="5" max="5" width="9.28125" style="0" customWidth="1"/>
    <col min="6" max="6" width="7.421875" style="0" customWidth="1"/>
    <col min="7" max="7" width="11.57421875" style="0" customWidth="1"/>
    <col min="8" max="8" width="12.7109375" style="0" customWidth="1"/>
    <col min="9" max="9" width="6.28125" style="0" customWidth="1"/>
    <col min="10" max="10" width="11.8515625" style="0" customWidth="1"/>
  </cols>
  <sheetData>
    <row r="1" spans="1:10" ht="15">
      <c r="A1" s="1"/>
      <c r="B1" s="2" t="s">
        <v>0</v>
      </c>
      <c r="C1" s="2"/>
      <c r="D1" s="2"/>
      <c r="E1" s="2"/>
      <c r="F1" s="1"/>
      <c r="G1" s="1"/>
      <c r="H1" s="3" t="s">
        <v>1</v>
      </c>
      <c r="I1" s="3"/>
      <c r="J1" s="1"/>
    </row>
    <row r="2" spans="1:10" ht="12.75">
      <c r="A2" s="1"/>
      <c r="B2" s="2" t="s">
        <v>2</v>
      </c>
      <c r="C2" s="2"/>
      <c r="D2" s="2"/>
      <c r="E2" s="2"/>
      <c r="F2" s="1"/>
      <c r="G2" s="1"/>
      <c r="H2" s="1"/>
      <c r="I2" s="1"/>
      <c r="J2" s="1"/>
    </row>
    <row r="3" spans="1:10" ht="12.75">
      <c r="A3" s="1"/>
      <c r="B3" s="2" t="s">
        <v>3</v>
      </c>
      <c r="C3" s="2"/>
      <c r="D3" s="2"/>
      <c r="E3" s="2"/>
      <c r="F3" s="1"/>
      <c r="G3" s="1"/>
      <c r="H3" s="1"/>
      <c r="I3" s="1"/>
      <c r="J3" s="1"/>
    </row>
    <row r="4" spans="1:10" ht="12.75">
      <c r="A4" s="1"/>
      <c r="B4" s="2" t="s">
        <v>4</v>
      </c>
      <c r="C4" s="2"/>
      <c r="D4" s="2"/>
      <c r="E4" s="2"/>
      <c r="F4" s="1"/>
      <c r="G4" s="1"/>
      <c r="H4" s="1"/>
      <c r="I4" s="1"/>
      <c r="J4" s="1"/>
    </row>
    <row r="5" spans="1:10" ht="12.75">
      <c r="A5" s="1"/>
      <c r="B5" s="2"/>
      <c r="C5" s="2"/>
      <c r="D5" s="2"/>
      <c r="E5" s="2"/>
      <c r="F5" s="1"/>
      <c r="G5" s="1"/>
      <c r="H5" s="1"/>
      <c r="I5" s="1"/>
      <c r="J5" s="1"/>
    </row>
    <row r="6" spans="1:10" ht="12.75">
      <c r="A6" s="1"/>
      <c r="B6" s="2"/>
      <c r="C6" s="2"/>
      <c r="D6" s="2"/>
      <c r="E6" s="2"/>
      <c r="F6" s="1"/>
      <c r="G6" s="1"/>
      <c r="H6" s="1"/>
      <c r="I6" s="1"/>
      <c r="J6" s="1"/>
    </row>
    <row r="7" spans="1:10" ht="15.75">
      <c r="A7" s="94" t="s">
        <v>5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78.75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6" t="s">
        <v>12</v>
      </c>
      <c r="H9" s="6" t="s">
        <v>13</v>
      </c>
      <c r="I9" s="6" t="s">
        <v>14</v>
      </c>
      <c r="J9" s="6" t="s">
        <v>15</v>
      </c>
    </row>
    <row r="10" spans="1:10" ht="15.75">
      <c r="A10" s="5">
        <v>1</v>
      </c>
      <c r="B10" s="5">
        <v>2</v>
      </c>
      <c r="C10" s="5">
        <v>3</v>
      </c>
      <c r="D10" s="5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ht="132.75" customHeight="1">
      <c r="A11" s="7">
        <v>1</v>
      </c>
      <c r="B11" s="8" t="s">
        <v>16</v>
      </c>
      <c r="C11" s="9" t="s">
        <v>17</v>
      </c>
      <c r="D11" s="7"/>
      <c r="E11" s="10" t="s">
        <v>18</v>
      </c>
      <c r="F11" s="10">
        <v>40</v>
      </c>
      <c r="G11" s="11"/>
      <c r="H11" s="11">
        <f>F11*G11</f>
        <v>0</v>
      </c>
      <c r="I11" s="10">
        <v>8</v>
      </c>
      <c r="J11" s="11">
        <f>H11*1.08</f>
        <v>0</v>
      </c>
    </row>
    <row r="12" spans="1:10" ht="89.25">
      <c r="A12" s="7">
        <v>2</v>
      </c>
      <c r="B12" s="8" t="s">
        <v>19</v>
      </c>
      <c r="C12" s="7"/>
      <c r="D12" s="7"/>
      <c r="E12" s="10" t="s">
        <v>18</v>
      </c>
      <c r="F12" s="10">
        <v>20</v>
      </c>
      <c r="G12" s="11"/>
      <c r="H12" s="11">
        <f>F12*G12</f>
        <v>0</v>
      </c>
      <c r="I12" s="10">
        <v>8</v>
      </c>
      <c r="J12" s="11">
        <f>H12*1.08</f>
        <v>0</v>
      </c>
    </row>
    <row r="13" spans="1:10" ht="53.25" customHeight="1">
      <c r="A13" s="12">
        <v>3</v>
      </c>
      <c r="B13" s="13" t="s">
        <v>20</v>
      </c>
      <c r="C13" s="14" t="s">
        <v>21</v>
      </c>
      <c r="D13" s="15"/>
      <c r="E13" s="14" t="s">
        <v>22</v>
      </c>
      <c r="F13" s="14" t="s">
        <v>22</v>
      </c>
      <c r="G13" s="14" t="s">
        <v>22</v>
      </c>
      <c r="H13" s="14" t="s">
        <v>22</v>
      </c>
      <c r="I13" s="14" t="s">
        <v>22</v>
      </c>
      <c r="J13" s="14" t="s">
        <v>22</v>
      </c>
    </row>
    <row r="14" spans="1:10" ht="25.5">
      <c r="A14" s="16" t="s">
        <v>23</v>
      </c>
      <c r="B14" s="17" t="s">
        <v>24</v>
      </c>
      <c r="C14" s="17"/>
      <c r="D14" s="18"/>
      <c r="E14" s="19" t="s">
        <v>18</v>
      </c>
      <c r="F14" s="20">
        <v>246</v>
      </c>
      <c r="G14" s="21"/>
      <c r="H14" s="22">
        <f>F14*G14</f>
        <v>0</v>
      </c>
      <c r="I14" s="23">
        <v>8</v>
      </c>
      <c r="J14" s="24">
        <f>H14*1.08</f>
        <v>0</v>
      </c>
    </row>
    <row r="15" spans="1:10" ht="12.75">
      <c r="A15" s="16" t="s">
        <v>25</v>
      </c>
      <c r="B15" s="17" t="s">
        <v>26</v>
      </c>
      <c r="C15" s="17"/>
      <c r="D15" s="18"/>
      <c r="E15" s="19" t="s">
        <v>18</v>
      </c>
      <c r="F15" s="20">
        <v>225</v>
      </c>
      <c r="G15" s="21"/>
      <c r="H15" s="22">
        <f>F15*G15</f>
        <v>0</v>
      </c>
      <c r="I15" s="23">
        <v>8</v>
      </c>
      <c r="J15" s="24">
        <f>H15*1.08</f>
        <v>0</v>
      </c>
    </row>
    <row r="16" spans="1:10" ht="76.5">
      <c r="A16" s="16">
        <v>4</v>
      </c>
      <c r="B16" s="17" t="s">
        <v>27</v>
      </c>
      <c r="C16" s="25" t="s">
        <v>28</v>
      </c>
      <c r="D16" s="18"/>
      <c r="E16" s="19" t="s">
        <v>18</v>
      </c>
      <c r="F16" s="20">
        <v>59</v>
      </c>
      <c r="G16" s="21"/>
      <c r="H16" s="22">
        <f>F16*G16</f>
        <v>0</v>
      </c>
      <c r="I16" s="23">
        <v>8</v>
      </c>
      <c r="J16" s="24">
        <f>H16*1.08</f>
        <v>0</v>
      </c>
    </row>
    <row r="17" spans="1:10" ht="89.25">
      <c r="A17" s="16">
        <v>5</v>
      </c>
      <c r="B17" s="17" t="s">
        <v>29</v>
      </c>
      <c r="C17" s="25" t="s">
        <v>28</v>
      </c>
      <c r="D17" s="18"/>
      <c r="E17" s="19" t="s">
        <v>18</v>
      </c>
      <c r="F17" s="20">
        <v>18</v>
      </c>
      <c r="G17" s="21"/>
      <c r="H17" s="22">
        <f>F17*G17</f>
        <v>0</v>
      </c>
      <c r="I17" s="23">
        <v>8</v>
      </c>
      <c r="J17" s="24">
        <f>H17*1.08</f>
        <v>0</v>
      </c>
    </row>
    <row r="18" spans="1:10" ht="141.75" customHeight="1">
      <c r="A18" s="26">
        <v>6</v>
      </c>
      <c r="B18" s="17" t="s">
        <v>30</v>
      </c>
      <c r="C18" s="25" t="s">
        <v>31</v>
      </c>
      <c r="D18" s="27"/>
      <c r="E18" s="25" t="s">
        <v>22</v>
      </c>
      <c r="F18" s="28" t="s">
        <v>22</v>
      </c>
      <c r="G18" s="28" t="s">
        <v>22</v>
      </c>
      <c r="H18" s="22" t="s">
        <v>22</v>
      </c>
      <c r="I18" s="25" t="s">
        <v>22</v>
      </c>
      <c r="J18" s="24" t="s">
        <v>22</v>
      </c>
    </row>
    <row r="19" spans="1:10" ht="12.75">
      <c r="A19" s="26" t="s">
        <v>23</v>
      </c>
      <c r="B19" s="29" t="s">
        <v>32</v>
      </c>
      <c r="C19" s="30"/>
      <c r="D19" s="31"/>
      <c r="E19" s="25" t="s">
        <v>18</v>
      </c>
      <c r="F19" s="32">
        <v>20</v>
      </c>
      <c r="G19" s="33"/>
      <c r="H19" s="22">
        <f>F19*G19</f>
        <v>0</v>
      </c>
      <c r="I19" s="23">
        <v>8</v>
      </c>
      <c r="J19" s="24">
        <f>H19*1.08</f>
        <v>0</v>
      </c>
    </row>
    <row r="20" spans="1:10" ht="12.75">
      <c r="A20" s="26" t="s">
        <v>25</v>
      </c>
      <c r="B20" s="29" t="s">
        <v>33</v>
      </c>
      <c r="C20" s="30"/>
      <c r="D20" s="31"/>
      <c r="E20" s="25" t="s">
        <v>18</v>
      </c>
      <c r="F20" s="32">
        <v>25</v>
      </c>
      <c r="G20" s="33"/>
      <c r="H20" s="22">
        <f>F20*G20</f>
        <v>0</v>
      </c>
      <c r="I20" s="23">
        <v>8</v>
      </c>
      <c r="J20" s="24">
        <f>H20*1.08</f>
        <v>0</v>
      </c>
    </row>
    <row r="21" spans="1:10" ht="50.25" customHeight="1">
      <c r="A21" s="34">
        <v>7</v>
      </c>
      <c r="B21" s="35" t="s">
        <v>34</v>
      </c>
      <c r="C21" s="34" t="s">
        <v>35</v>
      </c>
      <c r="D21" s="36"/>
      <c r="E21" s="25" t="s">
        <v>22</v>
      </c>
      <c r="F21" s="28" t="s">
        <v>22</v>
      </c>
      <c r="G21" s="28" t="s">
        <v>22</v>
      </c>
      <c r="H21" s="22" t="s">
        <v>22</v>
      </c>
      <c r="I21" s="25" t="s">
        <v>22</v>
      </c>
      <c r="J21" s="24" t="s">
        <v>22</v>
      </c>
    </row>
    <row r="22" spans="1:10" ht="12.75">
      <c r="A22" s="34" t="s">
        <v>23</v>
      </c>
      <c r="B22" s="35" t="s">
        <v>32</v>
      </c>
      <c r="C22" s="37"/>
      <c r="D22" s="36"/>
      <c r="E22" s="34" t="s">
        <v>18</v>
      </c>
      <c r="F22" s="38">
        <v>30</v>
      </c>
      <c r="G22" s="33"/>
      <c r="H22" s="22">
        <f>F22*G22</f>
        <v>0</v>
      </c>
      <c r="I22" s="23">
        <v>8</v>
      </c>
      <c r="J22" s="24">
        <f>H22*1.08</f>
        <v>0</v>
      </c>
    </row>
    <row r="23" spans="1:10" ht="12.75">
      <c r="A23" s="16" t="s">
        <v>25</v>
      </c>
      <c r="B23" s="39" t="s">
        <v>36</v>
      </c>
      <c r="C23" s="17"/>
      <c r="D23" s="18"/>
      <c r="E23" s="34" t="s">
        <v>18</v>
      </c>
      <c r="F23" s="32">
        <v>28</v>
      </c>
      <c r="G23" s="33"/>
      <c r="H23" s="22">
        <f>F23*G23</f>
        <v>0</v>
      </c>
      <c r="I23" s="23">
        <v>8</v>
      </c>
      <c r="J23" s="24">
        <f>H23*1.08</f>
        <v>0</v>
      </c>
    </row>
    <row r="24" spans="1:10" ht="171" customHeight="1">
      <c r="A24" s="34">
        <v>8</v>
      </c>
      <c r="B24" s="17" t="s">
        <v>37</v>
      </c>
      <c r="C24" s="25" t="s">
        <v>38</v>
      </c>
      <c r="D24" s="18"/>
      <c r="E24" s="25" t="s">
        <v>22</v>
      </c>
      <c r="F24" s="28" t="s">
        <v>22</v>
      </c>
      <c r="G24" s="28" t="s">
        <v>22</v>
      </c>
      <c r="H24" s="22" t="s">
        <v>22</v>
      </c>
      <c r="I24" s="25" t="s">
        <v>22</v>
      </c>
      <c r="J24" s="24" t="s">
        <v>22</v>
      </c>
    </row>
    <row r="25" spans="1:10" ht="25.5">
      <c r="A25" s="34" t="s">
        <v>23</v>
      </c>
      <c r="B25" s="17" t="s">
        <v>24</v>
      </c>
      <c r="C25" s="25"/>
      <c r="D25" s="18"/>
      <c r="E25" s="25" t="s">
        <v>18</v>
      </c>
      <c r="F25" s="40">
        <v>245</v>
      </c>
      <c r="G25" s="21"/>
      <c r="H25" s="22">
        <f>F25*G25</f>
        <v>0</v>
      </c>
      <c r="I25" s="23">
        <v>8</v>
      </c>
      <c r="J25" s="24">
        <f>H25*1.08</f>
        <v>0</v>
      </c>
    </row>
    <row r="26" spans="1:10" ht="12.75">
      <c r="A26" s="34" t="s">
        <v>25</v>
      </c>
      <c r="B26" s="17" t="s">
        <v>39</v>
      </c>
      <c r="C26" s="25"/>
      <c r="D26" s="18"/>
      <c r="E26" s="25" t="s">
        <v>18</v>
      </c>
      <c r="F26" s="40">
        <v>18</v>
      </c>
      <c r="G26" s="21"/>
      <c r="H26" s="22">
        <f>F26*G26</f>
        <v>0</v>
      </c>
      <c r="I26" s="23">
        <v>8</v>
      </c>
      <c r="J26" s="24">
        <f>H26*1.08</f>
        <v>0</v>
      </c>
    </row>
    <row r="27" spans="1:10" ht="12.75">
      <c r="A27" s="34" t="s">
        <v>40</v>
      </c>
      <c r="B27" s="17" t="s">
        <v>41</v>
      </c>
      <c r="C27" s="25"/>
      <c r="D27" s="18"/>
      <c r="E27" s="25" t="s">
        <v>18</v>
      </c>
      <c r="F27" s="40">
        <v>115</v>
      </c>
      <c r="G27" s="21"/>
      <c r="H27" s="22">
        <f>F27*G27</f>
        <v>0</v>
      </c>
      <c r="I27" s="23">
        <v>8</v>
      </c>
      <c r="J27" s="24">
        <f>H27*1.08</f>
        <v>0</v>
      </c>
    </row>
    <row r="28" spans="1:10" ht="38.25">
      <c r="A28" s="34">
        <v>9</v>
      </c>
      <c r="B28" s="17" t="s">
        <v>42</v>
      </c>
      <c r="C28" s="25" t="s">
        <v>38</v>
      </c>
      <c r="D28" s="18"/>
      <c r="E28" s="25" t="s">
        <v>22</v>
      </c>
      <c r="F28" s="28" t="s">
        <v>22</v>
      </c>
      <c r="G28" s="28" t="s">
        <v>22</v>
      </c>
      <c r="H28" s="22" t="s">
        <v>22</v>
      </c>
      <c r="I28" s="25" t="s">
        <v>22</v>
      </c>
      <c r="J28" s="24" t="s">
        <v>22</v>
      </c>
    </row>
    <row r="29" spans="1:10" ht="12.75">
      <c r="A29" s="34" t="s">
        <v>23</v>
      </c>
      <c r="B29" s="17" t="s">
        <v>43</v>
      </c>
      <c r="C29" s="25"/>
      <c r="D29" s="18"/>
      <c r="E29" s="25" t="s">
        <v>18</v>
      </c>
      <c r="F29" s="40">
        <v>43</v>
      </c>
      <c r="G29" s="21"/>
      <c r="H29" s="22">
        <f>F29*G29</f>
        <v>0</v>
      </c>
      <c r="I29" s="23">
        <v>8</v>
      </c>
      <c r="J29" s="24">
        <f>H29*1.08</f>
        <v>0</v>
      </c>
    </row>
    <row r="30" spans="1:10" ht="12.75">
      <c r="A30" s="34" t="s">
        <v>25</v>
      </c>
      <c r="B30" s="17" t="s">
        <v>36</v>
      </c>
      <c r="C30" s="25"/>
      <c r="D30" s="18"/>
      <c r="E30" s="25" t="s">
        <v>18</v>
      </c>
      <c r="F30" s="40">
        <v>1</v>
      </c>
      <c r="G30" s="21"/>
      <c r="H30" s="22">
        <f>F30*G30</f>
        <v>0</v>
      </c>
      <c r="I30" s="23">
        <v>8</v>
      </c>
      <c r="J30" s="24">
        <f>H30*1.08</f>
        <v>0</v>
      </c>
    </row>
    <row r="31" spans="1:10" ht="116.25" customHeight="1">
      <c r="A31" s="34">
        <v>10</v>
      </c>
      <c r="B31" s="41" t="s">
        <v>44</v>
      </c>
      <c r="C31" s="25" t="s">
        <v>22</v>
      </c>
      <c r="D31" s="42"/>
      <c r="E31" s="25" t="s">
        <v>18</v>
      </c>
      <c r="F31" s="32">
        <v>6</v>
      </c>
      <c r="G31" s="21"/>
      <c r="H31" s="22">
        <f>F31*G31</f>
        <v>0</v>
      </c>
      <c r="I31" s="23">
        <v>23</v>
      </c>
      <c r="J31" s="24">
        <f>H31*1.23</f>
        <v>0</v>
      </c>
    </row>
    <row r="32" spans="1:10" ht="102">
      <c r="A32" s="34">
        <v>11</v>
      </c>
      <c r="B32" s="41" t="s">
        <v>45</v>
      </c>
      <c r="C32" s="25" t="s">
        <v>22</v>
      </c>
      <c r="D32" s="43"/>
      <c r="E32" s="25" t="s">
        <v>46</v>
      </c>
      <c r="F32" s="32">
        <v>1</v>
      </c>
      <c r="G32" s="21"/>
      <c r="H32" s="22">
        <f>F32*G32</f>
        <v>0</v>
      </c>
      <c r="I32" s="23">
        <v>23</v>
      </c>
      <c r="J32" s="24">
        <f>H32*1.23</f>
        <v>0</v>
      </c>
    </row>
    <row r="33" spans="1:10" ht="145.5" customHeight="1">
      <c r="A33" s="34">
        <v>12</v>
      </c>
      <c r="B33" s="17" t="s">
        <v>47</v>
      </c>
      <c r="C33" s="25" t="s">
        <v>48</v>
      </c>
      <c r="D33" s="27"/>
      <c r="E33" s="25" t="s">
        <v>22</v>
      </c>
      <c r="F33" s="28" t="s">
        <v>22</v>
      </c>
      <c r="G33" s="28" t="s">
        <v>22</v>
      </c>
      <c r="H33" s="25" t="s">
        <v>22</v>
      </c>
      <c r="I33" s="25" t="s">
        <v>22</v>
      </c>
      <c r="J33" s="25" t="s">
        <v>22</v>
      </c>
    </row>
    <row r="34" spans="1:10" ht="25.5">
      <c r="A34" s="34" t="s">
        <v>23</v>
      </c>
      <c r="B34" s="17" t="s">
        <v>49</v>
      </c>
      <c r="C34" s="44"/>
      <c r="D34" s="18"/>
      <c r="E34" s="25" t="s">
        <v>18</v>
      </c>
      <c r="F34" s="40">
        <v>525</v>
      </c>
      <c r="G34" s="21"/>
      <c r="H34" s="24">
        <f>F34*G34</f>
        <v>0</v>
      </c>
      <c r="I34" s="23">
        <v>8</v>
      </c>
      <c r="J34" s="24">
        <f>H34*1.08</f>
        <v>0</v>
      </c>
    </row>
    <row r="35" spans="1:10" ht="12.75">
      <c r="A35" s="45" t="s">
        <v>25</v>
      </c>
      <c r="B35" s="17" t="s">
        <v>43</v>
      </c>
      <c r="C35" s="25"/>
      <c r="D35" s="18"/>
      <c r="E35" s="25" t="s">
        <v>18</v>
      </c>
      <c r="F35" s="40">
        <v>120</v>
      </c>
      <c r="G35" s="21"/>
      <c r="H35" s="24">
        <f>F35*G35</f>
        <v>0</v>
      </c>
      <c r="I35" s="23">
        <v>8</v>
      </c>
      <c r="J35" s="24">
        <f>H35*1.08</f>
        <v>0</v>
      </c>
    </row>
    <row r="36" spans="1:10" ht="12.75">
      <c r="A36" s="45" t="s">
        <v>40</v>
      </c>
      <c r="B36" s="17" t="s">
        <v>50</v>
      </c>
      <c r="C36" s="25"/>
      <c r="D36" s="18"/>
      <c r="E36" s="25" t="s">
        <v>18</v>
      </c>
      <c r="F36" s="40">
        <v>51</v>
      </c>
      <c r="G36" s="21"/>
      <c r="H36" s="24">
        <f>F36*G36</f>
        <v>0</v>
      </c>
      <c r="I36" s="23">
        <v>8</v>
      </c>
      <c r="J36" s="24">
        <f>H36*1.08</f>
        <v>0</v>
      </c>
    </row>
    <row r="37" spans="1:10" ht="55.5" customHeight="1">
      <c r="A37" s="34">
        <v>13</v>
      </c>
      <c r="B37" s="17" t="s">
        <v>51</v>
      </c>
      <c r="C37" s="95" t="s">
        <v>22</v>
      </c>
      <c r="D37" s="96"/>
      <c r="E37" s="25" t="s">
        <v>22</v>
      </c>
      <c r="F37" s="28" t="s">
        <v>22</v>
      </c>
      <c r="G37" s="28" t="s">
        <v>22</v>
      </c>
      <c r="H37" s="24" t="s">
        <v>22</v>
      </c>
      <c r="I37" s="25" t="s">
        <v>22</v>
      </c>
      <c r="J37" s="24" t="s">
        <v>22</v>
      </c>
    </row>
    <row r="38" spans="1:10" ht="12.75">
      <c r="A38" s="34" t="s">
        <v>23</v>
      </c>
      <c r="B38" s="17" t="s">
        <v>39</v>
      </c>
      <c r="C38" s="95"/>
      <c r="D38" s="96"/>
      <c r="E38" s="25" t="s">
        <v>18</v>
      </c>
      <c r="F38" s="32">
        <v>310</v>
      </c>
      <c r="G38" s="21"/>
      <c r="H38" s="24">
        <f>F38*G38</f>
        <v>0</v>
      </c>
      <c r="I38" s="23">
        <v>23</v>
      </c>
      <c r="J38" s="24">
        <f>H38*1.23</f>
        <v>0</v>
      </c>
    </row>
    <row r="39" spans="1:10" ht="38.25">
      <c r="A39" s="34" t="s">
        <v>25</v>
      </c>
      <c r="B39" s="17" t="s">
        <v>52</v>
      </c>
      <c r="C39" s="95"/>
      <c r="D39" s="96"/>
      <c r="E39" s="25" t="s">
        <v>18</v>
      </c>
      <c r="F39" s="32">
        <v>195</v>
      </c>
      <c r="G39" s="21"/>
      <c r="H39" s="24">
        <f>F39*G39</f>
        <v>0</v>
      </c>
      <c r="I39" s="23">
        <v>23</v>
      </c>
      <c r="J39" s="24">
        <f>H39*1.23</f>
        <v>0</v>
      </c>
    </row>
    <row r="40" spans="1:10" ht="12.75">
      <c r="A40" s="34" t="s">
        <v>40</v>
      </c>
      <c r="B40" s="17" t="s">
        <v>36</v>
      </c>
      <c r="C40" s="95"/>
      <c r="D40" s="96"/>
      <c r="E40" s="25" t="s">
        <v>18</v>
      </c>
      <c r="F40" s="32">
        <v>24</v>
      </c>
      <c r="G40" s="21"/>
      <c r="H40" s="24">
        <f>F40*G40</f>
        <v>0</v>
      </c>
      <c r="I40" s="23">
        <v>23</v>
      </c>
      <c r="J40" s="24">
        <f>H40*1.23</f>
        <v>0</v>
      </c>
    </row>
    <row r="41" spans="1:10" ht="53.25" customHeight="1">
      <c r="A41" s="34">
        <v>14</v>
      </c>
      <c r="B41" s="17" t="s">
        <v>53</v>
      </c>
      <c r="C41" s="95" t="s">
        <v>54</v>
      </c>
      <c r="D41" s="96"/>
      <c r="E41" s="25" t="s">
        <v>22</v>
      </c>
      <c r="F41" s="28" t="s">
        <v>22</v>
      </c>
      <c r="G41" s="28" t="s">
        <v>22</v>
      </c>
      <c r="H41" s="24" t="s">
        <v>22</v>
      </c>
      <c r="I41" s="25" t="s">
        <v>22</v>
      </c>
      <c r="J41" s="24" t="s">
        <v>22</v>
      </c>
    </row>
    <row r="42" spans="1:10" ht="38.25">
      <c r="A42" s="34" t="s">
        <v>23</v>
      </c>
      <c r="B42" s="17" t="s">
        <v>52</v>
      </c>
      <c r="C42" s="95"/>
      <c r="D42" s="96"/>
      <c r="E42" s="25" t="s">
        <v>18</v>
      </c>
      <c r="F42" s="32">
        <v>195</v>
      </c>
      <c r="G42" s="21"/>
      <c r="H42" s="24">
        <f>F42*G42</f>
        <v>0</v>
      </c>
      <c r="I42" s="23">
        <v>8</v>
      </c>
      <c r="J42" s="24">
        <f>H42*1.08</f>
        <v>0</v>
      </c>
    </row>
    <row r="43" spans="1:10" ht="17.25" customHeight="1">
      <c r="A43" s="97" t="s">
        <v>55</v>
      </c>
      <c r="B43" s="97"/>
      <c r="C43" s="97"/>
      <c r="D43" s="97"/>
      <c r="E43" s="97"/>
      <c r="F43" s="97"/>
      <c r="G43" s="97"/>
      <c r="H43" s="46">
        <f>SUM(H11:H42)</f>
        <v>0</v>
      </c>
      <c r="I43" s="47"/>
      <c r="J43" s="46">
        <f>SUM(J11:J42)</f>
        <v>0</v>
      </c>
    </row>
    <row r="45" ht="12.75">
      <c r="B45" s="48"/>
    </row>
    <row r="47" spans="1:10" ht="12.75" customHeight="1">
      <c r="A47" s="1"/>
      <c r="B47" s="1"/>
      <c r="C47" s="1"/>
      <c r="D47" s="1"/>
      <c r="E47" s="1"/>
      <c r="F47" s="1"/>
      <c r="G47" s="93" t="s">
        <v>56</v>
      </c>
      <c r="H47" s="93"/>
      <c r="I47" s="93"/>
      <c r="J47" s="93"/>
    </row>
    <row r="48" spans="1:10" ht="12.75">
      <c r="A48" s="1"/>
      <c r="B48" s="1"/>
      <c r="C48" s="1"/>
      <c r="D48" s="1"/>
      <c r="E48" s="1"/>
      <c r="F48" s="1"/>
      <c r="G48" s="1" t="s">
        <v>57</v>
      </c>
      <c r="H48" s="1"/>
      <c r="I48" s="1"/>
      <c r="J48" s="1"/>
    </row>
  </sheetData>
  <sheetProtection selectLockedCells="1" selectUnlockedCells="1"/>
  <mergeCells count="7">
    <mergeCell ref="G47:J47"/>
    <mergeCell ref="A7:J7"/>
    <mergeCell ref="C37:C40"/>
    <mergeCell ref="D37:D40"/>
    <mergeCell ref="C41:C42"/>
    <mergeCell ref="D41:D42"/>
    <mergeCell ref="A43:G43"/>
  </mergeCells>
  <printOptions horizontalCentered="1"/>
  <pageMargins left="0.39375" right="0.39375" top="1.4465277777777776" bottom="0.6590277777777778" header="1.18125" footer="0.393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110" zoomScaleNormal="130" zoomScaleSheetLayoutView="110" zoomScalePageLayoutView="0" workbookViewId="0" topLeftCell="A16">
      <selection activeCell="D40" sqref="D40"/>
    </sheetView>
  </sheetViews>
  <sheetFormatPr defaultColWidth="11.57421875" defaultRowHeight="12.75"/>
  <cols>
    <col min="1" max="1" width="5.140625" style="49" customWidth="1"/>
    <col min="2" max="2" width="43.140625" style="49" customWidth="1"/>
    <col min="3" max="3" width="20.7109375" style="49" customWidth="1"/>
    <col min="4" max="4" width="16.140625" style="49" customWidth="1"/>
    <col min="5" max="5" width="8.00390625" style="49" customWidth="1"/>
    <col min="6" max="6" width="7.00390625" style="49" customWidth="1"/>
    <col min="7" max="8" width="11.57421875" style="49" customWidth="1"/>
    <col min="9" max="9" width="6.140625" style="49" customWidth="1"/>
    <col min="10" max="16384" width="11.57421875" style="49" customWidth="1"/>
  </cols>
  <sheetData>
    <row r="1" spans="1:10" ht="15">
      <c r="A1" s="1"/>
      <c r="B1" s="2" t="s">
        <v>0</v>
      </c>
      <c r="C1" s="2"/>
      <c r="D1" s="2"/>
      <c r="E1" s="2"/>
      <c r="F1" s="1"/>
      <c r="G1" s="1"/>
      <c r="H1" s="3" t="s">
        <v>1</v>
      </c>
      <c r="I1" s="3"/>
      <c r="J1" s="1"/>
    </row>
    <row r="2" spans="1:10" ht="12.75">
      <c r="A2" s="1"/>
      <c r="B2" s="2" t="s">
        <v>2</v>
      </c>
      <c r="C2" s="2"/>
      <c r="D2" s="2"/>
      <c r="E2" s="2"/>
      <c r="F2" s="1"/>
      <c r="G2" s="1"/>
      <c r="H2" s="1"/>
      <c r="I2" s="1"/>
      <c r="J2" s="1"/>
    </row>
    <row r="3" spans="1:10" ht="12.75">
      <c r="A3" s="1"/>
      <c r="B3" s="2" t="s">
        <v>3</v>
      </c>
      <c r="C3" s="2"/>
      <c r="D3" s="2"/>
      <c r="E3" s="2"/>
      <c r="F3" s="1"/>
      <c r="G3" s="1"/>
      <c r="H3" s="1"/>
      <c r="I3" s="1"/>
      <c r="J3" s="1"/>
    </row>
    <row r="4" spans="1:10" ht="12.75">
      <c r="A4" s="1"/>
      <c r="B4" s="2" t="s">
        <v>4</v>
      </c>
      <c r="C4" s="2"/>
      <c r="D4" s="2"/>
      <c r="E4" s="2"/>
      <c r="F4" s="1"/>
      <c r="G4" s="1"/>
      <c r="H4" s="1"/>
      <c r="I4" s="1"/>
      <c r="J4" s="1"/>
    </row>
    <row r="5" spans="1:10" ht="12.75">
      <c r="A5" s="1"/>
      <c r="B5" s="2"/>
      <c r="C5" s="2"/>
      <c r="D5" s="2"/>
      <c r="E5" s="2"/>
      <c r="F5" s="1"/>
      <c r="G5" s="1"/>
      <c r="H5" s="1"/>
      <c r="I5" s="1"/>
      <c r="J5" s="1"/>
    </row>
    <row r="6" spans="2:5" ht="12.75">
      <c r="B6" s="50"/>
      <c r="C6" s="50"/>
      <c r="D6" s="50"/>
      <c r="E6" s="50"/>
    </row>
    <row r="7" spans="1:10" ht="15.75">
      <c r="A7" s="98" t="s">
        <v>58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15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ht="78.75">
      <c r="A9" s="52" t="s">
        <v>6</v>
      </c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3" t="s">
        <v>12</v>
      </c>
      <c r="H9" s="53" t="s">
        <v>13</v>
      </c>
      <c r="I9" s="53" t="s">
        <v>14</v>
      </c>
      <c r="J9" s="53" t="s">
        <v>15</v>
      </c>
    </row>
    <row r="10" spans="1:10" ht="15.75">
      <c r="A10" s="52">
        <v>1</v>
      </c>
      <c r="B10" s="52">
        <v>2</v>
      </c>
      <c r="C10" s="52">
        <v>3</v>
      </c>
      <c r="D10" s="52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</row>
    <row r="11" spans="1:10" ht="117.75" customHeight="1">
      <c r="A11" s="54">
        <v>1</v>
      </c>
      <c r="B11" s="55" t="s">
        <v>59</v>
      </c>
      <c r="C11" s="54" t="s">
        <v>60</v>
      </c>
      <c r="D11" s="18"/>
      <c r="E11" s="25" t="s">
        <v>22</v>
      </c>
      <c r="F11" s="28" t="s">
        <v>22</v>
      </c>
      <c r="G11" s="28" t="s">
        <v>22</v>
      </c>
      <c r="H11" s="25" t="s">
        <v>22</v>
      </c>
      <c r="I11" s="25" t="s">
        <v>22</v>
      </c>
      <c r="J11" s="25" t="s">
        <v>22</v>
      </c>
    </row>
    <row r="12" spans="1:10" ht="12.75">
      <c r="A12" s="54" t="s">
        <v>23</v>
      </c>
      <c r="B12" s="55" t="s">
        <v>61</v>
      </c>
      <c r="C12" s="54"/>
      <c r="D12" s="56"/>
      <c r="E12" s="54" t="s">
        <v>18</v>
      </c>
      <c r="F12" s="57">
        <v>40</v>
      </c>
      <c r="G12" s="21"/>
      <c r="H12" s="24">
        <f>F12*G12</f>
        <v>0</v>
      </c>
      <c r="I12" s="23">
        <v>8</v>
      </c>
      <c r="J12" s="24">
        <f>H12*1.08</f>
        <v>0</v>
      </c>
    </row>
    <row r="13" spans="1:10" ht="69" customHeight="1">
      <c r="A13" s="54">
        <v>2</v>
      </c>
      <c r="B13" s="55" t="s">
        <v>62</v>
      </c>
      <c r="C13" s="54" t="s">
        <v>63</v>
      </c>
      <c r="D13" s="56"/>
      <c r="E13" s="25" t="s">
        <v>22</v>
      </c>
      <c r="F13" s="28" t="s">
        <v>22</v>
      </c>
      <c r="G13" s="28" t="s">
        <v>22</v>
      </c>
      <c r="H13" s="24" t="s">
        <v>22</v>
      </c>
      <c r="I13" s="25" t="s">
        <v>22</v>
      </c>
      <c r="J13" s="24" t="s">
        <v>22</v>
      </c>
    </row>
    <row r="14" spans="1:10" ht="25.5">
      <c r="A14" s="54" t="s">
        <v>23</v>
      </c>
      <c r="B14" s="55" t="s">
        <v>64</v>
      </c>
      <c r="C14" s="54"/>
      <c r="D14" s="56"/>
      <c r="E14" s="54" t="s">
        <v>18</v>
      </c>
      <c r="F14" s="57">
        <v>16</v>
      </c>
      <c r="G14" s="21"/>
      <c r="H14" s="24">
        <f>F14*G14</f>
        <v>0</v>
      </c>
      <c r="I14" s="23">
        <v>8</v>
      </c>
      <c r="J14" s="24">
        <f>H14*1.08</f>
        <v>0</v>
      </c>
    </row>
    <row r="15" spans="1:10" ht="156.75">
      <c r="A15" s="54">
        <v>3</v>
      </c>
      <c r="B15" s="58" t="s">
        <v>65</v>
      </c>
      <c r="C15" s="59" t="s">
        <v>66</v>
      </c>
      <c r="D15" s="56"/>
      <c r="E15" s="54" t="s">
        <v>22</v>
      </c>
      <c r="F15" s="57" t="s">
        <v>22</v>
      </c>
      <c r="G15" s="21" t="s">
        <v>22</v>
      </c>
      <c r="H15" s="24" t="s">
        <v>22</v>
      </c>
      <c r="I15" s="23" t="s">
        <v>22</v>
      </c>
      <c r="J15" s="24" t="s">
        <v>22</v>
      </c>
    </row>
    <row r="16" spans="1:10" ht="14.25">
      <c r="A16" s="54" t="s">
        <v>23</v>
      </c>
      <c r="B16" s="58" t="s">
        <v>67</v>
      </c>
      <c r="C16" s="58"/>
      <c r="D16" s="56"/>
      <c r="E16" s="54" t="s">
        <v>18</v>
      </c>
      <c r="F16" s="57">
        <v>10</v>
      </c>
      <c r="G16" s="21"/>
      <c r="H16" s="24">
        <f>F16*G16</f>
        <v>0</v>
      </c>
      <c r="I16" s="23">
        <v>8</v>
      </c>
      <c r="J16" s="24">
        <f>H16*1.08</f>
        <v>0</v>
      </c>
    </row>
    <row r="17" spans="1:10" ht="38.25">
      <c r="A17" s="54" t="s">
        <v>25</v>
      </c>
      <c r="B17" s="58" t="s">
        <v>68</v>
      </c>
      <c r="C17" s="58"/>
      <c r="D17" s="56"/>
      <c r="E17" s="54" t="s">
        <v>69</v>
      </c>
      <c r="F17" s="57">
        <v>2</v>
      </c>
      <c r="G17" s="21"/>
      <c r="H17" s="24">
        <f>F17*G17</f>
        <v>0</v>
      </c>
      <c r="I17" s="23">
        <v>8</v>
      </c>
      <c r="J17" s="24">
        <f>H17*1.08</f>
        <v>0</v>
      </c>
    </row>
    <row r="18" spans="1:10" ht="71.25">
      <c r="A18" s="54">
        <v>4</v>
      </c>
      <c r="B18" s="58" t="s">
        <v>70</v>
      </c>
      <c r="C18" s="59" t="s">
        <v>71</v>
      </c>
      <c r="D18" s="60"/>
      <c r="E18" s="54" t="s">
        <v>22</v>
      </c>
      <c r="F18" s="57" t="s">
        <v>22</v>
      </c>
      <c r="G18" s="21" t="s">
        <v>22</v>
      </c>
      <c r="H18" s="24" t="s">
        <v>22</v>
      </c>
      <c r="I18" s="23" t="s">
        <v>22</v>
      </c>
      <c r="J18" s="24" t="s">
        <v>22</v>
      </c>
    </row>
    <row r="19" spans="1:10" ht="14.25">
      <c r="A19" s="54" t="s">
        <v>23</v>
      </c>
      <c r="B19" s="58" t="s">
        <v>72</v>
      </c>
      <c r="C19" s="58"/>
      <c r="D19" s="60"/>
      <c r="E19" s="54"/>
      <c r="F19" s="57">
        <v>130</v>
      </c>
      <c r="G19" s="21"/>
      <c r="H19" s="24">
        <f>F19*G19</f>
        <v>0</v>
      </c>
      <c r="I19" s="23">
        <v>8</v>
      </c>
      <c r="J19" s="24">
        <f>H19*1.08</f>
        <v>0</v>
      </c>
    </row>
    <row r="20" spans="1:10" ht="14.25">
      <c r="A20" s="54" t="s">
        <v>25</v>
      </c>
      <c r="B20" s="61" t="s">
        <v>36</v>
      </c>
      <c r="C20" s="58"/>
      <c r="D20" s="60"/>
      <c r="E20" s="54"/>
      <c r="F20" s="57">
        <v>6</v>
      </c>
      <c r="G20" s="21"/>
      <c r="H20" s="24">
        <f>F20*G20</f>
        <v>0</v>
      </c>
      <c r="I20" s="23">
        <v>8</v>
      </c>
      <c r="J20" s="24">
        <f>H20*1.08</f>
        <v>0</v>
      </c>
    </row>
    <row r="21" spans="1:10" ht="12.75" customHeight="1">
      <c r="A21" s="99" t="s">
        <v>55</v>
      </c>
      <c r="B21" s="99"/>
      <c r="C21" s="99"/>
      <c r="D21" s="99"/>
      <c r="E21" s="99"/>
      <c r="F21" s="99"/>
      <c r="G21" s="99"/>
      <c r="H21" s="62">
        <f>SUM(H12:H20)</f>
        <v>0</v>
      </c>
      <c r="I21" s="63"/>
      <c r="J21" s="62">
        <f>SUM(J12:J20)</f>
        <v>0</v>
      </c>
    </row>
    <row r="22" ht="15.75" customHeight="1">
      <c r="B22" s="64"/>
    </row>
    <row r="23" ht="15.75" customHeight="1">
      <c r="B23" s="64"/>
    </row>
    <row r="24" ht="15.75" customHeight="1">
      <c r="B24" s="64"/>
    </row>
    <row r="25" ht="12.75">
      <c r="B25" s="64"/>
    </row>
    <row r="26" spans="2:10" ht="12.75" customHeight="1">
      <c r="B26" s="64"/>
      <c r="G26" s="100" t="s">
        <v>56</v>
      </c>
      <c r="H26" s="100"/>
      <c r="I26" s="100"/>
      <c r="J26" s="100"/>
    </row>
    <row r="27" spans="2:7" ht="12.75">
      <c r="B27" s="64"/>
      <c r="G27" s="49" t="s">
        <v>57</v>
      </c>
    </row>
    <row r="28" ht="12.75">
      <c r="B28" s="64"/>
    </row>
    <row r="29" ht="12.75">
      <c r="B29" s="64"/>
    </row>
  </sheetData>
  <sheetProtection selectLockedCells="1" selectUnlockedCells="1"/>
  <mergeCells count="3">
    <mergeCell ref="A7:J7"/>
    <mergeCell ref="A21:G21"/>
    <mergeCell ref="G26:J26"/>
  </mergeCells>
  <printOptions horizontalCentered="1"/>
  <pageMargins left="0.39375" right="0.39375" top="1.4465277777777776" bottom="0.6590277777777778" header="1.18125" footer="0.39375"/>
  <pageSetup horizontalDpi="300" verticalDpi="300" orientation="landscape" paperSize="9" scale="97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90" zoomScaleNormal="130" zoomScaleSheetLayoutView="90" zoomScalePageLayoutView="0" workbookViewId="0" topLeftCell="A13">
      <selection activeCell="B24" sqref="B24"/>
    </sheetView>
  </sheetViews>
  <sheetFormatPr defaultColWidth="11.57421875" defaultRowHeight="12.75"/>
  <cols>
    <col min="1" max="1" width="5.140625" style="0" customWidth="1"/>
    <col min="2" max="2" width="50.140625" style="0" customWidth="1"/>
    <col min="3" max="3" width="18.8515625" style="0" customWidth="1"/>
    <col min="4" max="4" width="16.28125" style="0" customWidth="1"/>
    <col min="5" max="5" width="8.8515625" style="0" customWidth="1"/>
    <col min="6" max="6" width="7.00390625" style="0" customWidth="1"/>
    <col min="7" max="7" width="11.57421875" style="0" customWidth="1"/>
    <col min="8" max="8" width="12.57421875" style="0" customWidth="1"/>
    <col min="9" max="9" width="5.8515625" style="0" customWidth="1"/>
    <col min="10" max="10" width="12.140625" style="0" customWidth="1"/>
  </cols>
  <sheetData>
    <row r="1" spans="1:10" ht="15">
      <c r="A1" s="1"/>
      <c r="B1" s="2" t="s">
        <v>0</v>
      </c>
      <c r="C1" s="2"/>
      <c r="D1" s="2"/>
      <c r="E1" s="2"/>
      <c r="F1" s="1"/>
      <c r="G1" s="1"/>
      <c r="H1" s="3" t="s">
        <v>1</v>
      </c>
      <c r="I1" s="3"/>
      <c r="J1" s="1"/>
    </row>
    <row r="2" spans="1:10" ht="12.75">
      <c r="A2" s="1"/>
      <c r="B2" s="2" t="s">
        <v>2</v>
      </c>
      <c r="C2" s="2"/>
      <c r="D2" s="2"/>
      <c r="E2" s="2"/>
      <c r="F2" s="1"/>
      <c r="G2" s="1"/>
      <c r="H2" s="1"/>
      <c r="I2" s="1"/>
      <c r="J2" s="1"/>
    </row>
    <row r="3" spans="1:10" ht="12.75">
      <c r="A3" s="1"/>
      <c r="B3" s="2" t="s">
        <v>3</v>
      </c>
      <c r="C3" s="2"/>
      <c r="D3" s="2"/>
      <c r="E3" s="2"/>
      <c r="F3" s="1"/>
      <c r="G3" s="1"/>
      <c r="H3" s="1"/>
      <c r="I3" s="1"/>
      <c r="J3" s="1"/>
    </row>
    <row r="4" spans="1:10" ht="12.75">
      <c r="A4" s="1"/>
      <c r="B4" s="2" t="s">
        <v>4</v>
      </c>
      <c r="C4" s="2"/>
      <c r="D4" s="2"/>
      <c r="E4" s="2"/>
      <c r="F4" s="1"/>
      <c r="G4" s="1"/>
      <c r="H4" s="1"/>
      <c r="I4" s="1"/>
      <c r="J4" s="1"/>
    </row>
    <row r="5" spans="1:10" ht="12.75">
      <c r="A5" s="1"/>
      <c r="B5" s="2"/>
      <c r="C5" s="2"/>
      <c r="D5" s="2"/>
      <c r="E5" s="2"/>
      <c r="F5" s="1"/>
      <c r="G5" s="1"/>
      <c r="H5" s="1"/>
      <c r="I5" s="1"/>
      <c r="J5" s="1"/>
    </row>
    <row r="6" spans="1:10" ht="12.75">
      <c r="A6" s="1"/>
      <c r="B6" s="2"/>
      <c r="C6" s="2"/>
      <c r="D6" s="2"/>
      <c r="E6" s="2"/>
      <c r="F6" s="1"/>
      <c r="G6" s="1"/>
      <c r="H6" s="1"/>
      <c r="I6" s="1"/>
      <c r="J6" s="1"/>
    </row>
    <row r="7" spans="1:10" ht="15.75">
      <c r="A7" s="94" t="s">
        <v>73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78.75">
      <c r="A9" s="5" t="s">
        <v>6</v>
      </c>
      <c r="B9" s="5" t="s">
        <v>7</v>
      </c>
      <c r="C9" s="5" t="s">
        <v>8</v>
      </c>
      <c r="D9" s="5" t="s">
        <v>74</v>
      </c>
      <c r="E9" s="5" t="s">
        <v>10</v>
      </c>
      <c r="F9" s="5" t="s">
        <v>11</v>
      </c>
      <c r="G9" s="6" t="s">
        <v>12</v>
      </c>
      <c r="H9" s="6" t="s">
        <v>13</v>
      </c>
      <c r="I9" s="6" t="s">
        <v>14</v>
      </c>
      <c r="J9" s="6" t="s">
        <v>15</v>
      </c>
    </row>
    <row r="10" spans="1:10" ht="15.75">
      <c r="A10" s="5">
        <v>1</v>
      </c>
      <c r="B10" s="5">
        <v>2</v>
      </c>
      <c r="C10" s="5">
        <v>3</v>
      </c>
      <c r="D10" s="5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s="1" customFormat="1" ht="165.75">
      <c r="A11" s="7">
        <v>1</v>
      </c>
      <c r="B11" s="8" t="s">
        <v>75</v>
      </c>
      <c r="C11" s="9"/>
      <c r="D11" s="9"/>
      <c r="E11" s="10" t="s">
        <v>18</v>
      </c>
      <c r="F11" s="10">
        <v>25</v>
      </c>
      <c r="G11" s="11"/>
      <c r="H11" s="11">
        <f>F11*G11</f>
        <v>0</v>
      </c>
      <c r="I11" s="10">
        <v>8</v>
      </c>
      <c r="J11" s="11">
        <f>H11*1.08</f>
        <v>0</v>
      </c>
    </row>
    <row r="12" spans="1:10" ht="94.5" customHeight="1">
      <c r="A12" s="65">
        <v>2</v>
      </c>
      <c r="B12" s="66" t="s">
        <v>76</v>
      </c>
      <c r="C12" s="67" t="s">
        <v>77</v>
      </c>
      <c r="D12" s="68"/>
      <c r="E12" s="25" t="s">
        <v>22</v>
      </c>
      <c r="F12" s="25" t="s">
        <v>22</v>
      </c>
      <c r="G12" s="25" t="s">
        <v>22</v>
      </c>
      <c r="H12" s="25" t="s">
        <v>22</v>
      </c>
      <c r="I12" s="25" t="s">
        <v>22</v>
      </c>
      <c r="J12" s="25" t="s">
        <v>22</v>
      </c>
    </row>
    <row r="13" spans="1:10" ht="18.75" customHeight="1">
      <c r="A13" s="65" t="s">
        <v>23</v>
      </c>
      <c r="B13" s="66" t="s">
        <v>78</v>
      </c>
      <c r="C13" s="67"/>
      <c r="D13" s="68"/>
      <c r="E13" s="14" t="s">
        <v>18</v>
      </c>
      <c r="F13" s="69">
        <v>75</v>
      </c>
      <c r="G13" s="70"/>
      <c r="H13" s="71">
        <f>F13*G13</f>
        <v>0</v>
      </c>
      <c r="I13" s="72">
        <v>8</v>
      </c>
      <c r="J13" s="71">
        <f>H13*1.08</f>
        <v>0</v>
      </c>
    </row>
    <row r="14" spans="1:10" ht="12.75">
      <c r="A14" s="65" t="s">
        <v>25</v>
      </c>
      <c r="B14" s="66" t="s">
        <v>79</v>
      </c>
      <c r="C14" s="67"/>
      <c r="D14" s="68"/>
      <c r="E14" s="14" t="s">
        <v>18</v>
      </c>
      <c r="F14" s="69">
        <v>15</v>
      </c>
      <c r="G14" s="70"/>
      <c r="H14" s="71">
        <f>F14*G14</f>
        <v>0</v>
      </c>
      <c r="I14" s="72">
        <v>8</v>
      </c>
      <c r="J14" s="71">
        <f>H14*1.08</f>
        <v>0</v>
      </c>
    </row>
    <row r="15" spans="1:10" ht="52.5" customHeight="1">
      <c r="A15" s="65">
        <v>3</v>
      </c>
      <c r="B15" s="66" t="s">
        <v>80</v>
      </c>
      <c r="C15" s="67" t="s">
        <v>81</v>
      </c>
      <c r="D15" s="68"/>
      <c r="E15" s="25" t="s">
        <v>22</v>
      </c>
      <c r="F15" s="25" t="s">
        <v>22</v>
      </c>
      <c r="G15" s="25" t="s">
        <v>22</v>
      </c>
      <c r="H15" s="25" t="s">
        <v>22</v>
      </c>
      <c r="I15" s="25" t="s">
        <v>22</v>
      </c>
      <c r="J15" s="25" t="s">
        <v>22</v>
      </c>
    </row>
    <row r="16" spans="1:10" ht="12.75">
      <c r="A16" s="65" t="s">
        <v>23</v>
      </c>
      <c r="B16" s="66" t="s">
        <v>82</v>
      </c>
      <c r="C16" s="67"/>
      <c r="D16" s="68"/>
      <c r="E16" s="14" t="s">
        <v>18</v>
      </c>
      <c r="F16" s="73">
        <v>680</v>
      </c>
      <c r="G16" s="70"/>
      <c r="H16" s="71">
        <f>F16*G16</f>
        <v>0</v>
      </c>
      <c r="I16" s="72">
        <v>8</v>
      </c>
      <c r="J16" s="71">
        <f>H16*1.08</f>
        <v>0</v>
      </c>
    </row>
    <row r="17" spans="1:10" ht="12.75">
      <c r="A17" s="65" t="s">
        <v>25</v>
      </c>
      <c r="B17" s="66" t="s">
        <v>83</v>
      </c>
      <c r="C17" s="67"/>
      <c r="D17" s="68"/>
      <c r="E17" s="14" t="s">
        <v>18</v>
      </c>
      <c r="F17" s="73">
        <v>59</v>
      </c>
      <c r="G17" s="70"/>
      <c r="H17" s="71">
        <f>F17*G17</f>
        <v>0</v>
      </c>
      <c r="I17" s="72">
        <v>8</v>
      </c>
      <c r="J17" s="71">
        <f>H17*1.08</f>
        <v>0</v>
      </c>
    </row>
    <row r="18" spans="1:10" ht="66.75" customHeight="1">
      <c r="A18" s="54">
        <v>4</v>
      </c>
      <c r="B18" s="55" t="s">
        <v>84</v>
      </c>
      <c r="C18" s="54" t="s">
        <v>85</v>
      </c>
      <c r="D18" s="18"/>
      <c r="E18" s="25" t="s">
        <v>22</v>
      </c>
      <c r="F18" s="28" t="s">
        <v>22</v>
      </c>
      <c r="G18" s="28" t="s">
        <v>22</v>
      </c>
      <c r="H18" s="71" t="s">
        <v>22</v>
      </c>
      <c r="I18" s="25" t="s">
        <v>22</v>
      </c>
      <c r="J18" s="71" t="s">
        <v>22</v>
      </c>
    </row>
    <row r="19" spans="1:10" ht="15.75" customHeight="1">
      <c r="A19" s="54" t="s">
        <v>23</v>
      </c>
      <c r="B19" s="55" t="s">
        <v>86</v>
      </c>
      <c r="C19" s="54"/>
      <c r="D19" s="56"/>
      <c r="E19" s="54" t="s">
        <v>18</v>
      </c>
      <c r="F19" s="57">
        <v>100</v>
      </c>
      <c r="G19" s="21"/>
      <c r="H19" s="71">
        <f>F19*G19</f>
        <v>0</v>
      </c>
      <c r="I19" s="23">
        <v>8</v>
      </c>
      <c r="J19" s="71">
        <f>H19*1.08</f>
        <v>0</v>
      </c>
    </row>
    <row r="20" spans="1:10" ht="17.25" customHeight="1">
      <c r="A20" s="54" t="s">
        <v>25</v>
      </c>
      <c r="B20" s="55" t="s">
        <v>87</v>
      </c>
      <c r="C20" s="54"/>
      <c r="D20" s="56"/>
      <c r="E20" s="54" t="s">
        <v>18</v>
      </c>
      <c r="F20" s="57">
        <v>41</v>
      </c>
      <c r="G20" s="21"/>
      <c r="H20" s="71">
        <f>F20*G20</f>
        <v>0</v>
      </c>
      <c r="I20" s="23">
        <v>8</v>
      </c>
      <c r="J20" s="71">
        <f>H20*1.08</f>
        <v>0</v>
      </c>
    </row>
    <row r="21" spans="1:10" ht="37.5" customHeight="1">
      <c r="A21" s="65">
        <v>5</v>
      </c>
      <c r="B21" s="66" t="s">
        <v>88</v>
      </c>
      <c r="C21" s="67" t="s">
        <v>89</v>
      </c>
      <c r="D21" s="68"/>
      <c r="E21" s="14" t="s">
        <v>18</v>
      </c>
      <c r="F21" s="73">
        <v>36</v>
      </c>
      <c r="G21" s="70"/>
      <c r="H21" s="71">
        <f>F21*G21</f>
        <v>0</v>
      </c>
      <c r="I21" s="72">
        <v>8</v>
      </c>
      <c r="J21" s="71">
        <f>H21*1.08</f>
        <v>0</v>
      </c>
    </row>
    <row r="22" spans="1:10" ht="79.5" customHeight="1">
      <c r="A22" s="34">
        <v>6</v>
      </c>
      <c r="B22" s="17" t="s">
        <v>90</v>
      </c>
      <c r="C22" s="25" t="s">
        <v>91</v>
      </c>
      <c r="D22" s="18"/>
      <c r="E22" s="25" t="s">
        <v>92</v>
      </c>
      <c r="F22" s="28">
        <v>1</v>
      </c>
      <c r="G22" s="74"/>
      <c r="H22" s="75">
        <f>F22*G22</f>
        <v>0</v>
      </c>
      <c r="I22" s="25">
        <v>8</v>
      </c>
      <c r="J22" s="75">
        <f>H22*1.08</f>
        <v>0</v>
      </c>
    </row>
    <row r="23" spans="1:10" ht="45.75" customHeight="1">
      <c r="A23" s="34">
        <v>7</v>
      </c>
      <c r="B23" s="17" t="s">
        <v>93</v>
      </c>
      <c r="C23" s="25"/>
      <c r="D23" s="18"/>
      <c r="E23" s="25" t="s">
        <v>92</v>
      </c>
      <c r="F23" s="28">
        <v>3</v>
      </c>
      <c r="G23" s="28"/>
      <c r="H23" s="76">
        <f>F23*G23</f>
        <v>0</v>
      </c>
      <c r="I23" s="25">
        <v>23</v>
      </c>
      <c r="J23" s="76">
        <f>H23*1.23</f>
        <v>0</v>
      </c>
    </row>
    <row r="24" spans="1:10" ht="69.75" customHeight="1">
      <c r="A24" s="77">
        <v>8</v>
      </c>
      <c r="B24" s="17" t="s">
        <v>94</v>
      </c>
      <c r="C24" s="25" t="s">
        <v>95</v>
      </c>
      <c r="D24" s="18"/>
      <c r="E24" s="25" t="s">
        <v>18</v>
      </c>
      <c r="F24" s="28">
        <v>1</v>
      </c>
      <c r="G24" s="74"/>
      <c r="H24" s="76">
        <f>F26*G26</f>
        <v>0</v>
      </c>
      <c r="I24" s="25"/>
      <c r="J24" s="75">
        <f>H24*1.08</f>
        <v>0</v>
      </c>
    </row>
    <row r="25" spans="1:10" ht="75.75" customHeight="1">
      <c r="A25" s="34">
        <v>9</v>
      </c>
      <c r="B25" s="17" t="s">
        <v>96</v>
      </c>
      <c r="C25" s="25" t="s">
        <v>97</v>
      </c>
      <c r="D25" s="18"/>
      <c r="E25" s="25" t="s">
        <v>92</v>
      </c>
      <c r="F25" s="28">
        <v>20</v>
      </c>
      <c r="G25" s="28"/>
      <c r="H25" s="76">
        <f>F26*G26</f>
        <v>0</v>
      </c>
      <c r="I25" s="25"/>
      <c r="J25" s="76">
        <f>H23*1.23</f>
        <v>0</v>
      </c>
    </row>
    <row r="26" spans="1:10" ht="62.25" customHeight="1">
      <c r="A26" s="101" t="s">
        <v>55</v>
      </c>
      <c r="B26" s="101"/>
      <c r="C26" s="101"/>
      <c r="D26" s="101"/>
      <c r="E26" s="101"/>
      <c r="F26" s="101"/>
      <c r="G26" s="101"/>
      <c r="H26" s="78">
        <f>SUM(H11:H23)</f>
        <v>0</v>
      </c>
      <c r="I26" s="79"/>
      <c r="J26" s="78">
        <f>SUM(J11:J23)</f>
        <v>0</v>
      </c>
    </row>
    <row r="28" spans="1:10" ht="27.75" customHeight="1">
      <c r="A28" s="102" t="s">
        <v>98</v>
      </c>
      <c r="B28" s="102"/>
      <c r="C28" s="102"/>
      <c r="D28" s="102"/>
      <c r="E28" s="102"/>
      <c r="F28" s="102"/>
      <c r="G28" s="102"/>
      <c r="H28" s="102"/>
      <c r="I28" s="102"/>
      <c r="J28" s="102"/>
    </row>
    <row r="31" ht="12.75" customHeight="1"/>
    <row r="33" spans="1:10" ht="12.75" customHeight="1">
      <c r="A33" s="1"/>
      <c r="B33" s="1"/>
      <c r="C33" s="1"/>
      <c r="D33" s="1"/>
      <c r="E33" s="1"/>
      <c r="F33" s="1"/>
      <c r="G33" s="93" t="s">
        <v>56</v>
      </c>
      <c r="H33" s="93"/>
      <c r="I33" s="93"/>
      <c r="J33" s="93"/>
    </row>
    <row r="34" spans="1:10" ht="12.75">
      <c r="A34" s="1"/>
      <c r="B34" s="1"/>
      <c r="C34" s="1"/>
      <c r="D34" s="1"/>
      <c r="E34" s="1"/>
      <c r="F34" s="1"/>
      <c r="G34" s="1" t="s">
        <v>57</v>
      </c>
      <c r="H34" s="1"/>
      <c r="I34" s="1"/>
      <c r="J34" s="1"/>
    </row>
  </sheetData>
  <sheetProtection selectLockedCells="1" selectUnlockedCells="1"/>
  <mergeCells count="4">
    <mergeCell ref="A7:J7"/>
    <mergeCell ref="A26:G26"/>
    <mergeCell ref="A28:J28"/>
    <mergeCell ref="G33:J33"/>
  </mergeCells>
  <printOptions horizontalCentered="1"/>
  <pageMargins left="0.39375" right="0.39375" top="1.4465277777777776" bottom="0.6590277777777778" header="1.18125" footer="0.39375"/>
  <pageSetup horizontalDpi="300" verticalDpi="300" orientation="landscape" paperSize="9" scale="8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30" zoomScaleNormal="130" zoomScaleSheetLayoutView="130" zoomScalePageLayoutView="0" workbookViewId="0" topLeftCell="A1">
      <selection activeCell="B1" sqref="B1"/>
    </sheetView>
  </sheetViews>
  <sheetFormatPr defaultColWidth="11.57421875" defaultRowHeight="12.75"/>
  <cols>
    <col min="1" max="1" width="5.140625" style="0" customWidth="1"/>
    <col min="2" max="2" width="49.140625" style="0" customWidth="1"/>
    <col min="3" max="3" width="11.57421875" style="0" customWidth="1"/>
    <col min="4" max="4" width="18.140625" style="0" customWidth="1"/>
    <col min="5" max="5" width="8.421875" style="0" customWidth="1"/>
    <col min="6" max="6" width="6.140625" style="0" customWidth="1"/>
    <col min="7" max="8" width="11.57421875" style="0" customWidth="1"/>
    <col min="9" max="9" width="6.7109375" style="0" customWidth="1"/>
  </cols>
  <sheetData>
    <row r="1" spans="1:10" ht="15">
      <c r="A1" s="1"/>
      <c r="B1" s="2" t="s">
        <v>0</v>
      </c>
      <c r="C1" s="2"/>
      <c r="D1" s="2"/>
      <c r="E1" s="2"/>
      <c r="F1" s="1"/>
      <c r="G1" s="1"/>
      <c r="H1" s="3" t="s">
        <v>1</v>
      </c>
      <c r="I1" s="3"/>
      <c r="J1" s="1"/>
    </row>
    <row r="2" spans="1:10" ht="12.75">
      <c r="A2" s="1"/>
      <c r="B2" s="2" t="s">
        <v>2</v>
      </c>
      <c r="C2" s="2"/>
      <c r="D2" s="2"/>
      <c r="E2" s="2"/>
      <c r="F2" s="1"/>
      <c r="G2" s="1"/>
      <c r="H2" s="1"/>
      <c r="I2" s="1"/>
      <c r="J2" s="1"/>
    </row>
    <row r="3" spans="1:10" ht="12.75">
      <c r="A3" s="1"/>
      <c r="B3" s="2" t="s">
        <v>3</v>
      </c>
      <c r="C3" s="2"/>
      <c r="D3" s="2"/>
      <c r="E3" s="2"/>
      <c r="F3" s="1"/>
      <c r="G3" s="1"/>
      <c r="H3" s="1"/>
      <c r="I3" s="1"/>
      <c r="J3" s="1"/>
    </row>
    <row r="4" spans="1:10" ht="12.75">
      <c r="A4" s="1"/>
      <c r="B4" s="2" t="s">
        <v>4</v>
      </c>
      <c r="C4" s="2"/>
      <c r="D4" s="2"/>
      <c r="E4" s="2"/>
      <c r="F4" s="1"/>
      <c r="G4" s="1"/>
      <c r="H4" s="1"/>
      <c r="I4" s="1"/>
      <c r="J4" s="1"/>
    </row>
    <row r="5" spans="1:10" ht="12.75">
      <c r="A5" s="1"/>
      <c r="B5" s="2"/>
      <c r="C5" s="2"/>
      <c r="D5" s="2"/>
      <c r="E5" s="2"/>
      <c r="F5" s="1"/>
      <c r="G5" s="1"/>
      <c r="H5" s="1"/>
      <c r="I5" s="1"/>
      <c r="J5" s="1"/>
    </row>
    <row r="6" spans="1:10" ht="12.75">
      <c r="A6" s="1"/>
      <c r="B6" s="2"/>
      <c r="C6" s="2"/>
      <c r="D6" s="2"/>
      <c r="E6" s="2"/>
      <c r="F6" s="1"/>
      <c r="G6" s="1"/>
      <c r="H6" s="1"/>
      <c r="I6" s="1"/>
      <c r="J6" s="1"/>
    </row>
    <row r="7" spans="1:10" ht="15.75">
      <c r="A7" s="94" t="s">
        <v>99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78.75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6" t="s">
        <v>12</v>
      </c>
      <c r="H9" s="6" t="s">
        <v>13</v>
      </c>
      <c r="I9" s="6" t="s">
        <v>14</v>
      </c>
      <c r="J9" s="6" t="s">
        <v>15</v>
      </c>
    </row>
    <row r="10" spans="1:10" ht="15.75">
      <c r="A10" s="5">
        <v>1</v>
      </c>
      <c r="B10" s="5">
        <v>2</v>
      </c>
      <c r="C10" s="5">
        <v>3</v>
      </c>
      <c r="D10" s="5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ht="69.75" customHeight="1">
      <c r="A11" s="65" t="s">
        <v>100</v>
      </c>
      <c r="B11" s="66" t="s">
        <v>101</v>
      </c>
      <c r="C11" s="67" t="s">
        <v>102</v>
      </c>
      <c r="D11" s="68"/>
      <c r="E11" s="14" t="s">
        <v>103</v>
      </c>
      <c r="F11" s="69" t="s">
        <v>103</v>
      </c>
      <c r="G11" s="80" t="s">
        <v>103</v>
      </c>
      <c r="H11" s="14" t="s">
        <v>103</v>
      </c>
      <c r="I11" s="14" t="s">
        <v>103</v>
      </c>
      <c r="J11" s="14" t="s">
        <v>103</v>
      </c>
    </row>
    <row r="12" spans="1:10" ht="15" customHeight="1">
      <c r="A12" s="65" t="s">
        <v>23</v>
      </c>
      <c r="B12" s="66" t="s">
        <v>43</v>
      </c>
      <c r="C12" s="67"/>
      <c r="D12" s="67"/>
      <c r="E12" s="14" t="s">
        <v>18</v>
      </c>
      <c r="F12" s="69">
        <v>34</v>
      </c>
      <c r="G12" s="70"/>
      <c r="H12" s="71">
        <f>F12*G12</f>
        <v>0</v>
      </c>
      <c r="I12" s="72">
        <v>8</v>
      </c>
      <c r="J12" s="71">
        <f>H12*1.08</f>
        <v>0</v>
      </c>
    </row>
    <row r="13" spans="1:10" ht="12.75" customHeight="1">
      <c r="A13" s="101" t="s">
        <v>55</v>
      </c>
      <c r="B13" s="101"/>
      <c r="C13" s="101"/>
      <c r="D13" s="101"/>
      <c r="E13" s="101"/>
      <c r="F13" s="101"/>
      <c r="G13" s="101"/>
      <c r="H13" s="78">
        <f>H12</f>
        <v>0</v>
      </c>
      <c r="I13" s="79"/>
      <c r="J13" s="78">
        <f>J12</f>
        <v>0</v>
      </c>
    </row>
    <row r="18" spans="1:10" ht="12.75" customHeight="1">
      <c r="A18" s="1"/>
      <c r="B18" s="1"/>
      <c r="C18" s="1"/>
      <c r="D18" s="1"/>
      <c r="E18" s="1"/>
      <c r="F18" s="1"/>
      <c r="G18" s="93" t="s">
        <v>56</v>
      </c>
      <c r="H18" s="93"/>
      <c r="I18" s="93"/>
      <c r="J18" s="93"/>
    </row>
    <row r="19" spans="1:10" ht="12.75">
      <c r="A19" s="1"/>
      <c r="B19" s="1"/>
      <c r="C19" s="1"/>
      <c r="D19" s="1"/>
      <c r="E19" s="1"/>
      <c r="F19" s="1"/>
      <c r="G19" s="1" t="s">
        <v>57</v>
      </c>
      <c r="H19" s="1"/>
      <c r="I19" s="1"/>
      <c r="J19" s="1"/>
    </row>
  </sheetData>
  <sheetProtection selectLockedCells="1" selectUnlockedCells="1"/>
  <mergeCells count="3">
    <mergeCell ref="A7:J7"/>
    <mergeCell ref="A13:G13"/>
    <mergeCell ref="G18:J18"/>
  </mergeCells>
  <printOptions/>
  <pageMargins left="0.39375" right="0.39375" top="1.4465277777777776" bottom="0.6590277777777778" header="1.18125" footer="0.393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110" zoomScaleNormal="130" zoomScaleSheetLayoutView="110" zoomScalePageLayoutView="0" workbookViewId="0" topLeftCell="A1">
      <selection activeCell="B1" sqref="B1"/>
    </sheetView>
  </sheetViews>
  <sheetFormatPr defaultColWidth="11.57421875" defaultRowHeight="12.75"/>
  <cols>
    <col min="1" max="1" width="5.140625" style="0" customWidth="1"/>
    <col min="2" max="2" width="59.8515625" style="0" customWidth="1"/>
    <col min="3" max="3" width="18.28125" style="0" customWidth="1"/>
    <col min="4" max="4" width="15.00390625" style="0" customWidth="1"/>
    <col min="5" max="5" width="7.00390625" style="0" customWidth="1"/>
    <col min="6" max="6" width="6.140625" style="0" customWidth="1"/>
    <col min="7" max="7" width="11.57421875" style="0" customWidth="1"/>
    <col min="8" max="8" width="12.140625" style="0" customWidth="1"/>
    <col min="9" max="9" width="6.00390625" style="0" customWidth="1"/>
    <col min="10" max="10" width="13.00390625" style="0" customWidth="1"/>
  </cols>
  <sheetData>
    <row r="1" spans="1:10" ht="15">
      <c r="A1" s="1"/>
      <c r="B1" s="2" t="s">
        <v>0</v>
      </c>
      <c r="C1" s="2"/>
      <c r="D1" s="2"/>
      <c r="E1" s="2"/>
      <c r="F1" s="1"/>
      <c r="G1" s="1"/>
      <c r="H1" s="3" t="s">
        <v>1</v>
      </c>
      <c r="I1" s="3"/>
      <c r="J1" s="1"/>
    </row>
    <row r="2" spans="1:10" ht="12.75">
      <c r="A2" s="1"/>
      <c r="B2" s="2" t="s">
        <v>2</v>
      </c>
      <c r="C2" s="2"/>
      <c r="D2" s="2"/>
      <c r="E2" s="2"/>
      <c r="F2" s="1"/>
      <c r="G2" s="1"/>
      <c r="H2" s="1"/>
      <c r="I2" s="1"/>
      <c r="J2" s="1"/>
    </row>
    <row r="3" spans="1:10" ht="12.75">
      <c r="A3" s="1"/>
      <c r="B3" s="2" t="s">
        <v>3</v>
      </c>
      <c r="C3" s="2"/>
      <c r="D3" s="2"/>
      <c r="E3" s="2"/>
      <c r="F3" s="1"/>
      <c r="G3" s="1"/>
      <c r="H3" s="1"/>
      <c r="I3" s="1"/>
      <c r="J3" s="1"/>
    </row>
    <row r="4" spans="1:10" ht="12.75">
      <c r="A4" s="1"/>
      <c r="B4" s="2" t="s">
        <v>4</v>
      </c>
      <c r="C4" s="2"/>
      <c r="D4" s="2"/>
      <c r="E4" s="2"/>
      <c r="F4" s="1"/>
      <c r="G4" s="1"/>
      <c r="H4" s="1"/>
      <c r="I4" s="1"/>
      <c r="J4" s="1"/>
    </row>
    <row r="5" spans="1:10" ht="12.75">
      <c r="A5" s="1"/>
      <c r="B5" s="2"/>
      <c r="C5" s="2"/>
      <c r="D5" s="2"/>
      <c r="E5" s="2"/>
      <c r="F5" s="1"/>
      <c r="G5" s="1"/>
      <c r="H5" s="1"/>
      <c r="I5" s="1"/>
      <c r="J5" s="1"/>
    </row>
    <row r="6" spans="1:10" ht="12.75">
      <c r="A6" s="1"/>
      <c r="B6" s="2"/>
      <c r="C6" s="2"/>
      <c r="D6" s="2"/>
      <c r="E6" s="2"/>
      <c r="F6" s="1"/>
      <c r="G6" s="1"/>
      <c r="H6" s="1"/>
      <c r="I6" s="1"/>
      <c r="J6" s="1"/>
    </row>
    <row r="7" spans="1:10" ht="15.75">
      <c r="A7" s="94" t="s">
        <v>104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78.75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6" t="s">
        <v>12</v>
      </c>
      <c r="H9" s="6" t="s">
        <v>13</v>
      </c>
      <c r="I9" s="6" t="s">
        <v>14</v>
      </c>
      <c r="J9" s="6" t="s">
        <v>15</v>
      </c>
    </row>
    <row r="10" spans="1:10" ht="15.75">
      <c r="A10" s="5">
        <v>1</v>
      </c>
      <c r="B10" s="5">
        <v>2</v>
      </c>
      <c r="C10" s="5">
        <v>3</v>
      </c>
      <c r="D10" s="5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ht="104.25" customHeight="1">
      <c r="A11" s="65" t="s">
        <v>100</v>
      </c>
      <c r="B11" s="55" t="s">
        <v>105</v>
      </c>
      <c r="C11" s="67" t="s">
        <v>106</v>
      </c>
      <c r="D11" s="81"/>
      <c r="E11" s="14" t="s">
        <v>18</v>
      </c>
      <c r="F11" s="69">
        <v>16</v>
      </c>
      <c r="G11" s="82"/>
      <c r="H11" s="71">
        <f>F11*G11</f>
        <v>0</v>
      </c>
      <c r="I11" s="14">
        <v>8</v>
      </c>
      <c r="J11" s="83">
        <f>H11*1.08</f>
        <v>0</v>
      </c>
    </row>
    <row r="12" spans="1:10" ht="107.25" customHeight="1">
      <c r="A12" s="65">
        <v>2</v>
      </c>
      <c r="B12" s="66" t="s">
        <v>107</v>
      </c>
      <c r="C12" s="67" t="s">
        <v>108</v>
      </c>
      <c r="D12" s="68"/>
      <c r="E12" s="14" t="s">
        <v>18</v>
      </c>
      <c r="F12" s="69">
        <v>36</v>
      </c>
      <c r="G12" s="70"/>
      <c r="H12" s="71">
        <f>F12*G12</f>
        <v>0</v>
      </c>
      <c r="I12" s="72">
        <v>8</v>
      </c>
      <c r="J12" s="83">
        <f>H12*1.08</f>
        <v>0</v>
      </c>
    </row>
    <row r="13" spans="1:10" ht="12.75" customHeight="1">
      <c r="A13" s="103" t="s">
        <v>55</v>
      </c>
      <c r="B13" s="103"/>
      <c r="C13" s="103"/>
      <c r="D13" s="103"/>
      <c r="E13" s="103"/>
      <c r="F13" s="103"/>
      <c r="G13" s="103"/>
      <c r="H13" s="84">
        <f>SUM(H11:H12)</f>
        <v>0</v>
      </c>
      <c r="I13" s="85"/>
      <c r="J13" s="84">
        <f>SUM(J11:J12)</f>
        <v>0</v>
      </c>
    </row>
    <row r="15" spans="2:10" ht="12.75" customHeight="1">
      <c r="B15" s="104" t="s">
        <v>109</v>
      </c>
      <c r="C15" s="104"/>
      <c r="D15" s="104"/>
      <c r="E15" s="104"/>
      <c r="F15" s="104"/>
      <c r="G15" s="104"/>
      <c r="H15" s="104"/>
      <c r="I15" s="104"/>
      <c r="J15" s="104"/>
    </row>
    <row r="16" ht="12.75">
      <c r="B16" s="86"/>
    </row>
    <row r="17" ht="12.75">
      <c r="B17" s="87"/>
    </row>
    <row r="18" spans="1:10" ht="12.75" customHeight="1">
      <c r="A18" s="1"/>
      <c r="B18" s="88"/>
      <c r="C18" s="1"/>
      <c r="D18" s="1"/>
      <c r="E18" s="1"/>
      <c r="F18" s="1"/>
      <c r="G18" s="93" t="s">
        <v>56</v>
      </c>
      <c r="H18" s="93"/>
      <c r="I18" s="93"/>
      <c r="J18" s="93"/>
    </row>
    <row r="19" spans="1:10" ht="12.75">
      <c r="A19" s="1"/>
      <c r="B19" s="88" t="s">
        <v>110</v>
      </c>
      <c r="C19" s="1"/>
      <c r="D19" s="1"/>
      <c r="E19" s="1"/>
      <c r="F19" s="1"/>
      <c r="G19" s="1" t="s">
        <v>57</v>
      </c>
      <c r="H19" s="1"/>
      <c r="I19" s="1"/>
      <c r="J19" s="1"/>
    </row>
    <row r="20" ht="12.75">
      <c r="B20" s="88"/>
    </row>
  </sheetData>
  <sheetProtection selectLockedCells="1" selectUnlockedCells="1"/>
  <mergeCells count="4">
    <mergeCell ref="A7:J7"/>
    <mergeCell ref="A13:G13"/>
    <mergeCell ref="B15:J15"/>
    <mergeCell ref="G18:J18"/>
  </mergeCells>
  <printOptions horizontalCentered="1"/>
  <pageMargins left="0.39375" right="0.39375" top="1" bottom="0.6590277777777778" header="0.7597222222222222" footer="0.39375"/>
  <pageSetup horizontalDpi="300" verticalDpi="300" orientation="landscape" paperSize="9" scale="8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10" zoomScaleNormal="130" zoomScaleSheetLayoutView="110" zoomScalePageLayoutView="0" workbookViewId="0" topLeftCell="A1">
      <selection activeCell="B1" sqref="B1"/>
    </sheetView>
  </sheetViews>
  <sheetFormatPr defaultColWidth="11.57421875" defaultRowHeight="12.75"/>
  <cols>
    <col min="1" max="1" width="5.140625" style="0" customWidth="1"/>
    <col min="2" max="2" width="50.00390625" style="0" customWidth="1"/>
    <col min="3" max="3" width="16.00390625" style="0" customWidth="1"/>
    <col min="4" max="4" width="14.28125" style="0" customWidth="1"/>
    <col min="5" max="5" width="7.28125" style="0" customWidth="1"/>
    <col min="6" max="6" width="6.140625" style="0" customWidth="1"/>
    <col min="7" max="8" width="11.57421875" style="0" customWidth="1"/>
    <col min="9" max="9" width="6.7109375" style="0" customWidth="1"/>
  </cols>
  <sheetData>
    <row r="1" spans="1:10" ht="15">
      <c r="A1" s="1"/>
      <c r="B1" s="2" t="s">
        <v>0</v>
      </c>
      <c r="C1" s="2"/>
      <c r="D1" s="2"/>
      <c r="E1" s="2"/>
      <c r="F1" s="1"/>
      <c r="G1" s="1"/>
      <c r="H1" s="3" t="s">
        <v>1</v>
      </c>
      <c r="I1" s="3"/>
      <c r="J1" s="1"/>
    </row>
    <row r="2" spans="1:10" ht="12.75">
      <c r="A2" s="1"/>
      <c r="B2" s="2" t="s">
        <v>2</v>
      </c>
      <c r="C2" s="2"/>
      <c r="D2" s="2"/>
      <c r="E2" s="2"/>
      <c r="F2" s="1"/>
      <c r="G2" s="1"/>
      <c r="H2" s="1"/>
      <c r="I2" s="1"/>
      <c r="J2" s="1"/>
    </row>
    <row r="3" spans="1:10" ht="12.75">
      <c r="A3" s="1"/>
      <c r="B3" s="2" t="s">
        <v>3</v>
      </c>
      <c r="C3" s="2"/>
      <c r="D3" s="2"/>
      <c r="E3" s="2"/>
      <c r="F3" s="1"/>
      <c r="G3" s="1"/>
      <c r="H3" s="1"/>
      <c r="I3" s="1"/>
      <c r="J3" s="1"/>
    </row>
    <row r="4" spans="1:10" ht="12.75">
      <c r="A4" s="1"/>
      <c r="B4" s="2" t="s">
        <v>4</v>
      </c>
      <c r="C4" s="2"/>
      <c r="D4" s="2"/>
      <c r="E4" s="2"/>
      <c r="F4" s="1"/>
      <c r="G4" s="1"/>
      <c r="H4" s="1"/>
      <c r="I4" s="1"/>
      <c r="J4" s="1"/>
    </row>
    <row r="5" spans="1:10" ht="12.75">
      <c r="A5" s="1"/>
      <c r="B5" s="2"/>
      <c r="C5" s="2"/>
      <c r="D5" s="2"/>
      <c r="E5" s="2"/>
      <c r="F5" s="1"/>
      <c r="G5" s="1"/>
      <c r="H5" s="1"/>
      <c r="I5" s="1"/>
      <c r="J5" s="1"/>
    </row>
    <row r="6" spans="1:10" ht="12.75">
      <c r="A6" s="1"/>
      <c r="B6" s="2"/>
      <c r="C6" s="2"/>
      <c r="D6" s="2"/>
      <c r="E6" s="2"/>
      <c r="F6" s="1"/>
      <c r="G6" s="1"/>
      <c r="H6" s="1"/>
      <c r="I6" s="1"/>
      <c r="J6" s="1"/>
    </row>
    <row r="7" spans="1:10" ht="15.75">
      <c r="A7" s="94" t="s">
        <v>111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78.75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6" t="s">
        <v>12</v>
      </c>
      <c r="H9" s="6" t="s">
        <v>13</v>
      </c>
      <c r="I9" s="6" t="s">
        <v>14</v>
      </c>
      <c r="J9" s="6" t="s">
        <v>15</v>
      </c>
    </row>
    <row r="10" spans="1:10" ht="15.75">
      <c r="A10" s="5">
        <v>1</v>
      </c>
      <c r="B10" s="5">
        <v>2</v>
      </c>
      <c r="C10" s="5">
        <v>3</v>
      </c>
      <c r="D10" s="5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ht="138.75" customHeight="1">
      <c r="A11" s="34">
        <v>1</v>
      </c>
      <c r="B11" s="17" t="s">
        <v>112</v>
      </c>
      <c r="C11" s="25" t="s">
        <v>113</v>
      </c>
      <c r="D11" s="18"/>
      <c r="E11" s="25" t="s">
        <v>18</v>
      </c>
      <c r="F11" s="40">
        <v>100</v>
      </c>
      <c r="G11" s="21"/>
      <c r="H11" s="24">
        <f>F11*G11</f>
        <v>0</v>
      </c>
      <c r="I11" s="23">
        <v>23</v>
      </c>
      <c r="J11" s="24">
        <f>H11*1.23</f>
        <v>0</v>
      </c>
    </row>
    <row r="12" spans="1:10" ht="37.5" customHeight="1">
      <c r="A12" s="34">
        <v>2</v>
      </c>
      <c r="B12" s="89" t="s">
        <v>114</v>
      </c>
      <c r="C12" s="25" t="s">
        <v>115</v>
      </c>
      <c r="D12" s="18"/>
      <c r="E12" s="25" t="s">
        <v>18</v>
      </c>
      <c r="F12" s="40">
        <v>20</v>
      </c>
      <c r="G12" s="21"/>
      <c r="H12" s="24"/>
      <c r="I12" s="23"/>
      <c r="J12" s="24"/>
    </row>
    <row r="13" spans="1:10" ht="145.5" customHeight="1">
      <c r="A13" s="34">
        <v>3</v>
      </c>
      <c r="B13" s="90" t="s">
        <v>116</v>
      </c>
      <c r="C13" s="25" t="s">
        <v>115</v>
      </c>
      <c r="D13" s="18"/>
      <c r="E13" s="25" t="s">
        <v>18</v>
      </c>
      <c r="F13" s="40">
        <v>20</v>
      </c>
      <c r="G13" s="21"/>
      <c r="H13" s="24">
        <f>F13*G13</f>
        <v>0</v>
      </c>
      <c r="I13" s="23">
        <v>8</v>
      </c>
      <c r="J13" s="24">
        <f>H13*1.08</f>
        <v>0</v>
      </c>
    </row>
    <row r="14" spans="1:10" ht="12.75" customHeight="1">
      <c r="A14" s="101" t="s">
        <v>55</v>
      </c>
      <c r="B14" s="101"/>
      <c r="C14" s="101"/>
      <c r="D14" s="101"/>
      <c r="E14" s="101"/>
      <c r="F14" s="101"/>
      <c r="G14" s="101"/>
      <c r="H14" s="78">
        <f>SUM(H11:H13)</f>
        <v>0</v>
      </c>
      <c r="I14" s="79"/>
      <c r="J14" s="78">
        <f>SUM(J11:J13)</f>
        <v>0</v>
      </c>
    </row>
    <row r="18" spans="1:10" ht="12.75" customHeight="1">
      <c r="A18" s="1"/>
      <c r="B18" s="1"/>
      <c r="C18" s="1"/>
      <c r="D18" s="1"/>
      <c r="E18" s="1"/>
      <c r="F18" s="1"/>
      <c r="G18" s="93" t="s">
        <v>56</v>
      </c>
      <c r="H18" s="93"/>
      <c r="I18" s="93"/>
      <c r="J18" s="93"/>
    </row>
    <row r="19" spans="1:10" ht="12.75">
      <c r="A19" s="1"/>
      <c r="B19" s="1"/>
      <c r="C19" s="1"/>
      <c r="D19" s="1"/>
      <c r="E19" s="1"/>
      <c r="F19" s="1"/>
      <c r="G19" s="1" t="s">
        <v>57</v>
      </c>
      <c r="H19" s="1"/>
      <c r="I19" s="1"/>
      <c r="J19" s="1"/>
    </row>
  </sheetData>
  <sheetProtection selectLockedCells="1" selectUnlockedCells="1"/>
  <mergeCells count="3">
    <mergeCell ref="A7:J7"/>
    <mergeCell ref="A14:G14"/>
    <mergeCell ref="G18:J18"/>
  </mergeCells>
  <printOptions horizontalCentered="1"/>
  <pageMargins left="0.39375" right="0.39375" top="1.4465277777777776" bottom="0.6590277777777778" header="1.18125" footer="0.39375"/>
  <pageSetup horizontalDpi="300" verticalDpi="300" orientation="landscape" paperSize="9" scale="9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110" zoomScaleNormal="130" zoomScaleSheetLayoutView="110" zoomScalePageLayoutView="0" workbookViewId="0" topLeftCell="A1">
      <selection activeCell="B1" sqref="B1"/>
    </sheetView>
  </sheetViews>
  <sheetFormatPr defaultColWidth="11.57421875" defaultRowHeight="12.75"/>
  <cols>
    <col min="1" max="1" width="5.140625" style="0" customWidth="1"/>
    <col min="2" max="2" width="59.28125" style="0" customWidth="1"/>
    <col min="3" max="3" width="12.8515625" style="0" customWidth="1"/>
    <col min="4" max="4" width="14.00390625" style="0" customWidth="1"/>
    <col min="5" max="5" width="7.28125" style="0" customWidth="1"/>
    <col min="6" max="6" width="6.140625" style="0" customWidth="1"/>
    <col min="7" max="7" width="11.57421875" style="0" customWidth="1"/>
    <col min="8" max="8" width="12.421875" style="0" customWidth="1"/>
    <col min="9" max="9" width="6.7109375" style="0" customWidth="1"/>
    <col min="10" max="10" width="14.421875" style="0" customWidth="1"/>
  </cols>
  <sheetData>
    <row r="1" spans="1:10" ht="15">
      <c r="A1" s="1"/>
      <c r="B1" s="2" t="s">
        <v>0</v>
      </c>
      <c r="C1" s="2"/>
      <c r="D1" s="2"/>
      <c r="E1" s="2"/>
      <c r="F1" s="1"/>
      <c r="G1" s="1"/>
      <c r="H1" s="3" t="s">
        <v>1</v>
      </c>
      <c r="I1" s="3"/>
      <c r="J1" s="1"/>
    </row>
    <row r="2" spans="1:10" ht="12.75">
      <c r="A2" s="1"/>
      <c r="B2" s="2" t="s">
        <v>2</v>
      </c>
      <c r="C2" s="2"/>
      <c r="D2" s="2"/>
      <c r="E2" s="2"/>
      <c r="F2" s="1"/>
      <c r="G2" s="1"/>
      <c r="H2" s="1"/>
      <c r="I2" s="1"/>
      <c r="J2" s="1"/>
    </row>
    <row r="3" spans="1:10" ht="12.75">
      <c r="A3" s="1"/>
      <c r="B3" s="2" t="s">
        <v>3</v>
      </c>
      <c r="C3" s="2"/>
      <c r="D3" s="2"/>
      <c r="E3" s="2"/>
      <c r="F3" s="1"/>
      <c r="G3" s="1"/>
      <c r="H3" s="1"/>
      <c r="I3" s="1"/>
      <c r="J3" s="1"/>
    </row>
    <row r="4" spans="1:10" ht="12.75">
      <c r="A4" s="1"/>
      <c r="B4" s="2" t="s">
        <v>4</v>
      </c>
      <c r="C4" s="2"/>
      <c r="D4" s="2"/>
      <c r="E4" s="2"/>
      <c r="F4" s="1"/>
      <c r="G4" s="1"/>
      <c r="H4" s="1"/>
      <c r="I4" s="1"/>
      <c r="J4" s="1"/>
    </row>
    <row r="5" spans="1:10" ht="12.75">
      <c r="A5" s="1"/>
      <c r="B5" s="2"/>
      <c r="C5" s="2"/>
      <c r="D5" s="2"/>
      <c r="E5" s="2"/>
      <c r="F5" s="1"/>
      <c r="G5" s="1"/>
      <c r="H5" s="1"/>
      <c r="I5" s="1"/>
      <c r="J5" s="1"/>
    </row>
    <row r="6" spans="1:10" ht="12.75">
      <c r="A6" s="1"/>
      <c r="B6" s="2"/>
      <c r="C6" s="2"/>
      <c r="D6" s="2"/>
      <c r="E6" s="2"/>
      <c r="F6" s="1"/>
      <c r="G6" s="1"/>
      <c r="H6" s="1"/>
      <c r="I6" s="1"/>
      <c r="J6" s="1"/>
    </row>
    <row r="7" spans="1:10" ht="15.75">
      <c r="A7" s="94" t="s">
        <v>117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78.75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6" t="s">
        <v>12</v>
      </c>
      <c r="H9" s="6" t="s">
        <v>13</v>
      </c>
      <c r="I9" s="6" t="s">
        <v>14</v>
      </c>
      <c r="J9" s="6" t="s">
        <v>15</v>
      </c>
    </row>
    <row r="10" spans="1:10" ht="15.75">
      <c r="A10" s="5">
        <v>1</v>
      </c>
      <c r="B10" s="5">
        <v>2</v>
      </c>
      <c r="C10" s="5">
        <v>3</v>
      </c>
      <c r="D10" s="5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ht="183" customHeight="1">
      <c r="A11" s="34">
        <v>1</v>
      </c>
      <c r="B11" s="13" t="s">
        <v>118</v>
      </c>
      <c r="C11" s="25" t="s">
        <v>103</v>
      </c>
      <c r="D11" s="18"/>
      <c r="E11" s="25" t="s">
        <v>18</v>
      </c>
      <c r="F11" s="40">
        <v>17</v>
      </c>
      <c r="G11" s="21"/>
      <c r="H11" s="24">
        <f>F11*G11</f>
        <v>0</v>
      </c>
      <c r="I11" s="23">
        <v>8</v>
      </c>
      <c r="J11" s="24">
        <f>H11*1.08</f>
        <v>0</v>
      </c>
    </row>
    <row r="12" spans="1:10" ht="12.75" customHeight="1">
      <c r="A12" s="101" t="s">
        <v>55</v>
      </c>
      <c r="B12" s="101"/>
      <c r="C12" s="101"/>
      <c r="D12" s="101"/>
      <c r="E12" s="101"/>
      <c r="F12" s="101"/>
      <c r="G12" s="101"/>
      <c r="H12" s="78">
        <f>SUM(H11:H11)</f>
        <v>0</v>
      </c>
      <c r="I12" s="79"/>
      <c r="J12" s="78">
        <f>SUM(J11:J11)</f>
        <v>0</v>
      </c>
    </row>
    <row r="16" spans="1:10" ht="12.75" customHeight="1">
      <c r="A16" s="1"/>
      <c r="B16" s="1"/>
      <c r="C16" s="1"/>
      <c r="D16" s="1"/>
      <c r="E16" s="1"/>
      <c r="F16" s="1"/>
      <c r="G16" s="93" t="s">
        <v>56</v>
      </c>
      <c r="H16" s="93"/>
      <c r="I16" s="93"/>
      <c r="J16" s="93"/>
    </row>
    <row r="17" spans="1:10" ht="12.75">
      <c r="A17" s="1"/>
      <c r="B17" s="1"/>
      <c r="C17" s="1"/>
      <c r="D17" s="1"/>
      <c r="E17" s="1"/>
      <c r="F17" s="1"/>
      <c r="G17" s="1" t="s">
        <v>57</v>
      </c>
      <c r="H17" s="1"/>
      <c r="I17" s="1"/>
      <c r="J17" s="1"/>
    </row>
  </sheetData>
  <sheetProtection selectLockedCells="1" selectUnlockedCells="1"/>
  <mergeCells count="3">
    <mergeCell ref="A7:J7"/>
    <mergeCell ref="A12:G12"/>
    <mergeCell ref="G16:J16"/>
  </mergeCells>
  <printOptions horizontalCentered="1"/>
  <pageMargins left="0.31527777777777777" right="0.31527777777777777" top="1.4465277777777776" bottom="0.6590277777777778" header="1.18125" footer="0.39375"/>
  <pageSetup horizontalDpi="300" verticalDpi="300" orientation="landscape" paperSize="9" scale="9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30" zoomScaleSheetLayoutView="110" zoomScalePageLayoutView="0" workbookViewId="0" topLeftCell="A1">
      <selection activeCell="A7" sqref="A7:J7"/>
    </sheetView>
  </sheetViews>
  <sheetFormatPr defaultColWidth="11.57421875" defaultRowHeight="12.75"/>
  <cols>
    <col min="1" max="1" width="5.140625" style="0" customWidth="1"/>
    <col min="2" max="2" width="36.00390625" style="0" customWidth="1"/>
    <col min="3" max="3" width="20.7109375" style="0" customWidth="1"/>
    <col min="4" max="4" width="18.7109375" style="0" customWidth="1"/>
    <col min="5" max="5" width="9.28125" style="0" customWidth="1"/>
    <col min="6" max="6" width="7.421875" style="0" customWidth="1"/>
    <col min="7" max="8" width="11.57421875" style="0" customWidth="1"/>
    <col min="9" max="9" width="6.28125" style="0" customWidth="1"/>
    <col min="10" max="10" width="11.8515625" style="0" customWidth="1"/>
  </cols>
  <sheetData>
    <row r="1" spans="1:10" ht="15">
      <c r="A1" s="1"/>
      <c r="B1" s="2" t="s">
        <v>0</v>
      </c>
      <c r="C1" s="2"/>
      <c r="D1" s="2"/>
      <c r="E1" s="2"/>
      <c r="F1" s="1"/>
      <c r="G1" s="1"/>
      <c r="H1" s="3" t="s">
        <v>1</v>
      </c>
      <c r="I1" s="3"/>
      <c r="J1" s="1"/>
    </row>
    <row r="2" spans="1:10" ht="12.75">
      <c r="A2" s="1"/>
      <c r="B2" s="2" t="s">
        <v>2</v>
      </c>
      <c r="C2" s="2"/>
      <c r="D2" s="2"/>
      <c r="E2" s="2"/>
      <c r="F2" s="1"/>
      <c r="G2" s="1"/>
      <c r="H2" s="1"/>
      <c r="I2" s="1"/>
      <c r="J2" s="1"/>
    </row>
    <row r="3" spans="1:10" ht="12.75">
      <c r="A3" s="1"/>
      <c r="B3" s="2" t="s">
        <v>3</v>
      </c>
      <c r="C3" s="2"/>
      <c r="D3" s="2"/>
      <c r="E3" s="2"/>
      <c r="F3" s="1"/>
      <c r="G3" s="1"/>
      <c r="H3" s="1"/>
      <c r="I3" s="1"/>
      <c r="J3" s="1"/>
    </row>
    <row r="4" spans="1:10" ht="12.75">
      <c r="A4" s="1"/>
      <c r="B4" s="2" t="s">
        <v>4</v>
      </c>
      <c r="C4" s="2"/>
      <c r="D4" s="2"/>
      <c r="E4" s="2"/>
      <c r="F4" s="1"/>
      <c r="G4" s="1"/>
      <c r="H4" s="1"/>
      <c r="I4" s="1"/>
      <c r="J4" s="1"/>
    </row>
    <row r="5" spans="1:10" ht="12.75">
      <c r="A5" s="1"/>
      <c r="B5" s="2"/>
      <c r="C5" s="2"/>
      <c r="D5" s="2"/>
      <c r="E5" s="2"/>
      <c r="F5" s="1"/>
      <c r="G5" s="1"/>
      <c r="H5" s="1"/>
      <c r="I5" s="1"/>
      <c r="J5" s="1"/>
    </row>
    <row r="6" spans="1:10" ht="12.75">
      <c r="A6" s="1"/>
      <c r="B6" s="2"/>
      <c r="C6" s="2"/>
      <c r="D6" s="2"/>
      <c r="E6" s="2"/>
      <c r="F6" s="1"/>
      <c r="G6" s="1"/>
      <c r="H6" s="1"/>
      <c r="I6" s="1"/>
      <c r="J6" s="1"/>
    </row>
    <row r="7" spans="1:10" ht="15.75">
      <c r="A7" s="94" t="s">
        <v>119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78.75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6" t="s">
        <v>12</v>
      </c>
      <c r="H9" s="6" t="s">
        <v>13</v>
      </c>
      <c r="I9" s="6" t="s">
        <v>14</v>
      </c>
      <c r="J9" s="6" t="s">
        <v>15</v>
      </c>
    </row>
    <row r="10" spans="1:10" ht="15.75">
      <c r="A10" s="5">
        <v>1</v>
      </c>
      <c r="B10" s="5">
        <v>2</v>
      </c>
      <c r="C10" s="5">
        <v>3</v>
      </c>
      <c r="D10" s="5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ht="105" customHeight="1">
      <c r="A11" s="34">
        <v>1</v>
      </c>
      <c r="B11" s="17" t="s">
        <v>120</v>
      </c>
      <c r="C11" s="25"/>
      <c r="D11" s="91"/>
      <c r="E11" s="25" t="s">
        <v>22</v>
      </c>
      <c r="F11" s="28" t="s">
        <v>22</v>
      </c>
      <c r="G11" s="28" t="s">
        <v>22</v>
      </c>
      <c r="H11" s="25" t="s">
        <v>22</v>
      </c>
      <c r="I11" s="25" t="s">
        <v>22</v>
      </c>
      <c r="J11" s="25" t="s">
        <v>22</v>
      </c>
    </row>
    <row r="12" spans="1:10" ht="12.75">
      <c r="A12" s="34" t="s">
        <v>23</v>
      </c>
      <c r="B12" s="17" t="s">
        <v>36</v>
      </c>
      <c r="C12" s="44"/>
      <c r="D12" s="18"/>
      <c r="E12" s="25" t="s">
        <v>18</v>
      </c>
      <c r="F12" s="40">
        <v>8</v>
      </c>
      <c r="G12" s="21"/>
      <c r="H12" s="24">
        <f>F12*G12</f>
        <v>0</v>
      </c>
      <c r="I12" s="23">
        <v>8</v>
      </c>
      <c r="J12" s="24">
        <f>H12*1.08</f>
        <v>0</v>
      </c>
    </row>
    <row r="13" spans="1:10" ht="93.75" customHeight="1">
      <c r="A13" s="34">
        <v>2</v>
      </c>
      <c r="B13" s="17" t="s">
        <v>121</v>
      </c>
      <c r="C13" s="25"/>
      <c r="D13" s="18"/>
      <c r="E13" s="25" t="s">
        <v>22</v>
      </c>
      <c r="F13" s="28" t="s">
        <v>22</v>
      </c>
      <c r="G13" s="28" t="s">
        <v>22</v>
      </c>
      <c r="H13" s="24" t="s">
        <v>22</v>
      </c>
      <c r="I13" s="25" t="s">
        <v>22</v>
      </c>
      <c r="J13" s="24" t="s">
        <v>22</v>
      </c>
    </row>
    <row r="14" spans="1:10" ht="14.25" customHeight="1">
      <c r="A14" s="34" t="s">
        <v>23</v>
      </c>
      <c r="B14" s="17" t="s">
        <v>36</v>
      </c>
      <c r="C14" s="44"/>
      <c r="D14" s="92"/>
      <c r="E14" s="25" t="s">
        <v>18</v>
      </c>
      <c r="F14" s="40">
        <v>2</v>
      </c>
      <c r="G14" s="21"/>
      <c r="H14" s="24">
        <f>F14*G14</f>
        <v>0</v>
      </c>
      <c r="I14" s="23">
        <v>8</v>
      </c>
      <c r="J14" s="24">
        <f>H14*1.08</f>
        <v>0</v>
      </c>
    </row>
    <row r="15" spans="1:10" ht="15.75" customHeight="1">
      <c r="A15" s="97" t="s">
        <v>55</v>
      </c>
      <c r="B15" s="97"/>
      <c r="C15" s="97"/>
      <c r="D15" s="97"/>
      <c r="E15" s="97"/>
      <c r="F15" s="97">
        <v>14</v>
      </c>
      <c r="G15" s="97">
        <v>186.5</v>
      </c>
      <c r="H15" s="46">
        <f>SUM(H12:H14)</f>
        <v>0</v>
      </c>
      <c r="I15" s="47"/>
      <c r="J15" s="46">
        <f>SUM(J12:J14)</f>
        <v>0</v>
      </c>
    </row>
    <row r="19" spans="1:10" ht="12.75" customHeight="1">
      <c r="A19" s="1"/>
      <c r="B19" s="1"/>
      <c r="C19" s="1"/>
      <c r="D19" s="1"/>
      <c r="E19" s="1"/>
      <c r="F19" s="1"/>
      <c r="G19" s="93" t="s">
        <v>122</v>
      </c>
      <c r="H19" s="93"/>
      <c r="I19" s="93"/>
      <c r="J19" s="93"/>
    </row>
    <row r="20" spans="1:10" ht="12.75">
      <c r="A20" s="1"/>
      <c r="B20" s="1"/>
      <c r="C20" s="1"/>
      <c r="D20" s="1"/>
      <c r="E20" s="1"/>
      <c r="F20" s="1"/>
      <c r="G20" s="1" t="s">
        <v>57</v>
      </c>
      <c r="H20" s="1"/>
      <c r="I20" s="1"/>
      <c r="J20" s="1"/>
    </row>
  </sheetData>
  <sheetProtection selectLockedCells="1" selectUnlockedCells="1"/>
  <mergeCells count="3">
    <mergeCell ref="A7:J7"/>
    <mergeCell ref="A15:G15"/>
    <mergeCell ref="G19:J19"/>
  </mergeCells>
  <printOptions horizontalCentered="1"/>
  <pageMargins left="0.39375" right="0.39375" top="0.9201388888888888" bottom="0.6590277777777778" header="0.6201388888888889" footer="0.39375"/>
  <pageSetup horizontalDpi="300" verticalDpi="300" orientation="landscape" paperSize="9" scale="86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dcterms:modified xsi:type="dcterms:W3CDTF">2019-04-23T11:49:31Z</dcterms:modified>
  <cp:category/>
  <cp:version/>
  <cp:contentType/>
  <cp:contentStatus/>
</cp:coreProperties>
</file>